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夜間急病ｾﾝﾀｰ受診状況 (2)" sheetId="1" r:id="rId4"/>
    <sheet state="visible" name="2 急病ｾﾝﾀｰ年次別受診者 (2)" sheetId="2" r:id="rId5"/>
    <sheet state="visible" name="3 口腔医療ｾﾝﾀｰ受診状況 (2)" sheetId="3" r:id="rId6"/>
    <sheet state="visible" name="4 口腔医療ｾﾝﾀｰ年次別受診者 (2)" sheetId="4" r:id="rId7"/>
    <sheet state="visible" name="5 口腔医療ｾﾝﾀｰ月･疾患別" sheetId="5" r:id="rId8"/>
    <sheet state="visible" name="6　口腔医療ｾﾝﾀｰ年次・疾患別" sheetId="6" r:id="rId9"/>
    <sheet state="visible" name="7　救急安心センター相談件数 (2)" sheetId="7" r:id="rId10"/>
    <sheet state="visible" name="8　産婦人科救急相談電話年次別利用状況 (2)" sheetId="8" r:id="rId11"/>
  </sheets>
  <definedNames/>
  <calcPr/>
  <extLst>
    <ext uri="GoogleSheetsCustomDataVersion2">
      <go:sheetsCustomData xmlns:go="http://customooxmlschemas.google.com/" r:id="rId12" roundtripDataChecksum="WHvZO0JLS05hgx4YuOx/mLGENS8aqgu94laFmn0l03w="/>
    </ext>
  </extLst>
</workbook>
</file>

<file path=xl/sharedStrings.xml><?xml version="1.0" encoding="utf-8"?>
<sst xmlns="http://schemas.openxmlformats.org/spreadsheetml/2006/main" count="215" uniqueCount="139">
  <si>
    <t>第4章　救  急  医  療</t>
  </si>
  <si>
    <t>１　夜間急病センター受診状況</t>
  </si>
  <si>
    <t>令和6年</t>
  </si>
  <si>
    <t xml:space="preserve">月 </t>
  </si>
  <si>
    <t>総　　　　　数</t>
  </si>
  <si>
    <t>内科</t>
  </si>
  <si>
    <t>小児科</t>
  </si>
  <si>
    <t>耳鼻科</t>
  </si>
  <si>
    <t>眼科</t>
  </si>
  <si>
    <t>その他</t>
  </si>
  <si>
    <t>受診者数</t>
  </si>
  <si>
    <t>受診者数累計</t>
  </si>
  <si>
    <t>総　　数</t>
  </si>
  <si>
    <t>(１日平均)</t>
  </si>
  <si>
    <t xml:space="preserve">1　月　　 </t>
  </si>
  <si>
    <t xml:space="preserve">2　月　　 </t>
  </si>
  <si>
    <t xml:space="preserve">3　月　　 </t>
  </si>
  <si>
    <t xml:space="preserve">4　月　　 </t>
  </si>
  <si>
    <t xml:space="preserve">5　月　　 </t>
  </si>
  <si>
    <t xml:space="preserve">6　月　　 </t>
  </si>
  <si>
    <t xml:space="preserve">7　月　　 </t>
  </si>
  <si>
    <t xml:space="preserve">8　月　　 </t>
  </si>
  <si>
    <t xml:space="preserve">9　月　　 </t>
  </si>
  <si>
    <t xml:space="preserve">10　月　　 </t>
  </si>
  <si>
    <t xml:space="preserve">11　月　　 </t>
  </si>
  <si>
    <t xml:space="preserve">12　月　　 </t>
  </si>
  <si>
    <r>
      <rPr>
        <rFont val="MS PMincho"/>
        <color rgb="FF000000"/>
        <sz val="10.0"/>
      </rPr>
      <t>資料　札幌市</t>
    </r>
    <r>
      <rPr>
        <rFont val="ＭＳ Ｐ明朝"/>
        <color rgb="FF000000"/>
        <sz val="10.0"/>
      </rPr>
      <t>夜間急病センター統計</t>
    </r>
  </si>
  <si>
    <t>2　夜間急病センター年次別受診者数</t>
  </si>
  <si>
    <t>年次</t>
  </si>
  <si>
    <t>総数</t>
  </si>
  <si>
    <t>平 成 12年</t>
  </si>
  <si>
    <t xml:space="preserve">    13</t>
  </si>
  <si>
    <t xml:space="preserve">    14</t>
  </si>
  <si>
    <t xml:space="preserve">    15</t>
  </si>
  <si>
    <t xml:space="preserve">    16</t>
  </si>
  <si>
    <t xml:space="preserve">    17</t>
  </si>
  <si>
    <t xml:space="preserve">    18</t>
  </si>
  <si>
    <t xml:space="preserve">    19</t>
  </si>
  <si>
    <t xml:space="preserve">    20</t>
  </si>
  <si>
    <t xml:space="preserve">    21</t>
  </si>
  <si>
    <t xml:space="preserve">    22</t>
  </si>
  <si>
    <t xml:space="preserve">    23</t>
  </si>
  <si>
    <t xml:space="preserve">    24</t>
  </si>
  <si>
    <t xml:space="preserve">    25</t>
  </si>
  <si>
    <t xml:space="preserve">    26</t>
  </si>
  <si>
    <t xml:space="preserve">    27</t>
  </si>
  <si>
    <t xml:space="preserve">    28</t>
  </si>
  <si>
    <t xml:space="preserve">    29</t>
  </si>
  <si>
    <t xml:space="preserve">    30</t>
  </si>
  <si>
    <t>令　和　元　年</t>
  </si>
  <si>
    <t>2</t>
  </si>
  <si>
    <t>3</t>
  </si>
  <si>
    <t>4</t>
  </si>
  <si>
    <t>5</t>
  </si>
  <si>
    <t>6</t>
  </si>
  <si>
    <t>※　（　）内は1日平均の受診者数</t>
  </si>
  <si>
    <r>
      <rPr>
        <rFont val="MS PMincho"/>
        <color theme="1"/>
        <sz val="10.0"/>
      </rPr>
      <t>資料　札幌市</t>
    </r>
    <r>
      <rPr>
        <rFont val="ＭＳ Ｐ明朝"/>
        <color theme="1"/>
        <sz val="10.0"/>
      </rPr>
      <t>夜間急病センター統計</t>
    </r>
  </si>
  <si>
    <t>3　口腔医療センター受診状況</t>
  </si>
  <si>
    <t>月</t>
  </si>
  <si>
    <t>延受診者数</t>
  </si>
  <si>
    <t>大人</t>
  </si>
  <si>
    <t>小人（10歳以下）</t>
  </si>
  <si>
    <t xml:space="preserve">1　　月　　　　　</t>
  </si>
  <si>
    <t xml:space="preserve">2　　月　　　　　</t>
  </si>
  <si>
    <t xml:space="preserve">3　　月　　　　　</t>
  </si>
  <si>
    <t xml:space="preserve">4　　月　　　　　</t>
  </si>
  <si>
    <t xml:space="preserve">5　　月　　　　　</t>
  </si>
  <si>
    <t xml:space="preserve">6　　月　　　　　</t>
  </si>
  <si>
    <t xml:space="preserve">7　　月　　　　　</t>
  </si>
  <si>
    <t xml:space="preserve">8　　月　　　　　</t>
  </si>
  <si>
    <t xml:space="preserve">9　　月　　　　　</t>
  </si>
  <si>
    <t xml:space="preserve">10　　月　　　　　</t>
  </si>
  <si>
    <t xml:space="preserve">11　　月　　　　　</t>
  </si>
  <si>
    <t xml:space="preserve">12　　月　　　　　</t>
  </si>
  <si>
    <t>資料　札幌歯科医師会口腔医療センター統計</t>
  </si>
  <si>
    <t>4　口腔医療センター年次別受診者数</t>
  </si>
  <si>
    <t>5　口腔医療センター月・疾患別治療件数</t>
  </si>
  <si>
    <t>歯　　髄　　炎
（う蝕を含む）</t>
  </si>
  <si>
    <t>歯牙支持
組　織　炎</t>
  </si>
  <si>
    <t>抜歯後の
出血疼痛</t>
  </si>
  <si>
    <t>外　　傷</t>
  </si>
  <si>
    <t xml:space="preserve">1　　月　　　</t>
  </si>
  <si>
    <t xml:space="preserve">2　　月　　　</t>
  </si>
  <si>
    <t xml:space="preserve">3　　月　　　</t>
  </si>
  <si>
    <t xml:space="preserve">4　　月　　　</t>
  </si>
  <si>
    <t xml:space="preserve">5　　月　　　</t>
  </si>
  <si>
    <t xml:space="preserve">6　　月　　　</t>
  </si>
  <si>
    <t xml:space="preserve">7　　月　　　</t>
  </si>
  <si>
    <t xml:space="preserve">8　　月　　　</t>
  </si>
  <si>
    <t xml:space="preserve">9　　月　　　</t>
  </si>
  <si>
    <t xml:space="preserve">10　　月　　　</t>
  </si>
  <si>
    <t xml:space="preserve">11　　月　　　</t>
  </si>
  <si>
    <t xml:space="preserve">12　　月　　　</t>
  </si>
  <si>
    <t>6　口腔医療センター年次・疾患別治療件数</t>
  </si>
  <si>
    <t>平 成 12 年</t>
  </si>
  <si>
    <t xml:space="preserve">　　13</t>
  </si>
  <si>
    <t xml:space="preserve">　　14</t>
  </si>
  <si>
    <t xml:space="preserve">　　15</t>
  </si>
  <si>
    <t xml:space="preserve">　　16</t>
  </si>
  <si>
    <t xml:space="preserve">　　17</t>
  </si>
  <si>
    <t xml:space="preserve">　　18</t>
  </si>
  <si>
    <t xml:space="preserve">　　19</t>
  </si>
  <si>
    <t xml:space="preserve">　　20</t>
  </si>
  <si>
    <t xml:space="preserve">　　21</t>
  </si>
  <si>
    <t xml:space="preserve">　　22</t>
  </si>
  <si>
    <t xml:space="preserve">　　23</t>
  </si>
  <si>
    <t xml:space="preserve">　　24</t>
  </si>
  <si>
    <t xml:space="preserve">　　25</t>
  </si>
  <si>
    <t xml:space="preserve">　　26</t>
  </si>
  <si>
    <t xml:space="preserve">　　27</t>
  </si>
  <si>
    <t xml:space="preserve">　　28</t>
  </si>
  <si>
    <t xml:space="preserve">　　29</t>
  </si>
  <si>
    <t xml:space="preserve">　　30</t>
  </si>
  <si>
    <t>令 和 元 年</t>
  </si>
  <si>
    <t xml:space="preserve">　　2</t>
  </si>
  <si>
    <t xml:space="preserve">　　3</t>
  </si>
  <si>
    <t xml:space="preserve">　　4</t>
  </si>
  <si>
    <t xml:space="preserve">　　5</t>
  </si>
  <si>
    <t xml:space="preserve">　　6</t>
  </si>
  <si>
    <t>7　救急安心センター相談件数</t>
  </si>
  <si>
    <t>令和6年度</t>
  </si>
  <si>
    <t>相談件数</t>
  </si>
  <si>
    <t>救急医療相談</t>
  </si>
  <si>
    <t>医療機関案内</t>
  </si>
  <si>
    <t>資料　ウェルネス推進部医療政策課</t>
  </si>
  <si>
    <t>8　産婦人科救急相談電話年次別利用状況</t>
  </si>
  <si>
    <t>平 成 20 年</t>
  </si>
  <si>
    <r>
      <rPr>
        <rFont val="MS PMincho"/>
        <color rgb="FFFFFFFF"/>
        <sz val="10.0"/>
      </rPr>
      <t>平 成</t>
    </r>
    <r>
      <rPr>
        <rFont val="ＭＳ Ｐ明朝"/>
        <color rgb="FFFF0000"/>
        <sz val="10.0"/>
      </rPr>
      <t xml:space="preserve"> </t>
    </r>
    <r>
      <rPr>
        <rFont val="ＭＳ Ｐ明朝"/>
        <color rgb="FF003366"/>
        <sz val="10.0"/>
      </rPr>
      <t>21</t>
    </r>
    <r>
      <rPr>
        <rFont val="ＭＳ Ｐ明朝"/>
        <color rgb="FFFF0000"/>
        <sz val="10.0"/>
      </rPr>
      <t xml:space="preserve"> </t>
    </r>
    <r>
      <rPr>
        <rFont val="ＭＳ Ｐ明朝"/>
        <color rgb="FFFFFFFF"/>
        <sz val="10.0"/>
      </rPr>
      <t>年</t>
    </r>
  </si>
  <si>
    <r>
      <rPr>
        <rFont val="MS PMincho"/>
        <color rgb="FFFFFFFF"/>
        <sz val="10.0"/>
      </rPr>
      <t>平 成</t>
    </r>
    <r>
      <rPr>
        <rFont val="ＭＳ Ｐ明朝"/>
        <color rgb="FFFF0000"/>
        <sz val="10.0"/>
      </rPr>
      <t xml:space="preserve"> </t>
    </r>
    <r>
      <rPr>
        <rFont val="ＭＳ Ｐ明朝"/>
        <color rgb="FF003366"/>
        <sz val="10.0"/>
      </rPr>
      <t>22</t>
    </r>
    <r>
      <rPr>
        <rFont val="ＭＳ Ｐ明朝"/>
        <color rgb="FFFF0000"/>
        <sz val="10.0"/>
      </rPr>
      <t xml:space="preserve"> </t>
    </r>
    <r>
      <rPr>
        <rFont val="ＭＳ Ｐ明朝"/>
        <color rgb="FFFFFFFF"/>
        <sz val="10.0"/>
      </rPr>
      <t>年</t>
    </r>
  </si>
  <si>
    <r>
      <rPr>
        <rFont val="MS PMincho"/>
        <color rgb="FFFFFFFF"/>
        <sz val="10.0"/>
      </rPr>
      <t>平 成</t>
    </r>
    <r>
      <rPr>
        <rFont val="ＭＳ Ｐ明朝"/>
        <color rgb="FFFF0000"/>
        <sz val="10.0"/>
      </rPr>
      <t xml:space="preserve"> </t>
    </r>
    <r>
      <rPr>
        <rFont val="ＭＳ Ｐ明朝"/>
        <color rgb="FF003366"/>
        <sz val="10.0"/>
      </rPr>
      <t>23</t>
    </r>
    <r>
      <rPr>
        <rFont val="ＭＳ Ｐ明朝"/>
        <color rgb="FFFF0000"/>
        <sz val="10.0"/>
      </rPr>
      <t xml:space="preserve"> </t>
    </r>
    <r>
      <rPr>
        <rFont val="ＭＳ Ｐ明朝"/>
        <color rgb="FFFFFFFF"/>
        <sz val="10.0"/>
      </rPr>
      <t>年</t>
    </r>
  </si>
  <si>
    <r>
      <rPr>
        <rFont val="MS PMincho"/>
        <color rgb="FFFFFFFF"/>
        <sz val="10.0"/>
      </rPr>
      <t>平 成</t>
    </r>
    <r>
      <rPr>
        <rFont val="ＭＳ Ｐ明朝"/>
        <color rgb="FFFF0000"/>
        <sz val="10.0"/>
      </rPr>
      <t xml:space="preserve"> </t>
    </r>
    <r>
      <rPr>
        <rFont val="ＭＳ Ｐ明朝"/>
        <color rgb="FF003366"/>
        <sz val="10.0"/>
      </rPr>
      <t>24</t>
    </r>
    <r>
      <rPr>
        <rFont val="ＭＳ Ｐ明朝"/>
        <color rgb="FFFF0000"/>
        <sz val="10.0"/>
      </rPr>
      <t xml:space="preserve"> </t>
    </r>
    <r>
      <rPr>
        <rFont val="ＭＳ Ｐ明朝"/>
        <color rgb="FFFFFFFF"/>
        <sz val="10.0"/>
      </rPr>
      <t>年</t>
    </r>
  </si>
  <si>
    <r>
      <rPr>
        <rFont val="MS PMincho"/>
        <color rgb="FFFFFFFF"/>
        <sz val="10.0"/>
      </rPr>
      <t>平 成</t>
    </r>
    <r>
      <rPr>
        <rFont val="ＭＳ Ｐ明朝"/>
        <color rgb="FFFF0000"/>
        <sz val="10.0"/>
      </rPr>
      <t xml:space="preserve"> </t>
    </r>
    <r>
      <rPr>
        <rFont val="ＭＳ Ｐ明朝"/>
        <color rgb="FF003366"/>
        <sz val="10.0"/>
      </rPr>
      <t>25</t>
    </r>
    <r>
      <rPr>
        <rFont val="ＭＳ Ｐ明朝"/>
        <color rgb="FFFF0000"/>
        <sz val="10.0"/>
      </rPr>
      <t xml:space="preserve"> </t>
    </r>
    <r>
      <rPr>
        <rFont val="ＭＳ Ｐ明朝"/>
        <color rgb="FFFFFFFF"/>
        <sz val="10.0"/>
      </rPr>
      <t>年</t>
    </r>
  </si>
  <si>
    <r>
      <rPr>
        <rFont val="MS PMincho"/>
        <color rgb="FFFFFFFF"/>
        <sz val="10.0"/>
      </rPr>
      <t xml:space="preserve">平 </t>
    </r>
    <r>
      <rPr>
        <rFont val="ＭＳ Ｐ明朝"/>
        <color rgb="FF003366"/>
        <sz val="10.0"/>
      </rPr>
      <t xml:space="preserve">26 </t>
    </r>
  </si>
  <si>
    <r>
      <rPr>
        <rFont val="MS PMincho"/>
        <color rgb="FFFFFFFF"/>
        <sz val="10.0"/>
      </rPr>
      <t xml:space="preserve">平 </t>
    </r>
    <r>
      <rPr>
        <rFont val="ＭＳ Ｐ明朝"/>
        <color rgb="FF003366"/>
        <sz val="10.0"/>
      </rPr>
      <t xml:space="preserve">27 </t>
    </r>
  </si>
  <si>
    <r>
      <rPr>
        <rFont val="MS PMincho"/>
        <color rgb="FFFFFFFF"/>
        <sz val="10.0"/>
      </rPr>
      <t xml:space="preserve">平 </t>
    </r>
    <r>
      <rPr>
        <rFont val="ＭＳ Ｐ明朝"/>
        <color rgb="FF003366"/>
        <sz val="10.0"/>
      </rPr>
      <t xml:space="preserve">28 </t>
    </r>
  </si>
  <si>
    <r>
      <rPr>
        <rFont val="MS PMincho"/>
        <color rgb="FFFFFFFF"/>
        <sz val="10.0"/>
      </rPr>
      <t xml:space="preserve">平 </t>
    </r>
    <r>
      <rPr>
        <rFont val="ＭＳ Ｐ明朝"/>
        <color rgb="FF003366"/>
        <sz val="10.0"/>
      </rPr>
      <t xml:space="preserve">29 </t>
    </r>
  </si>
  <si>
    <r>
      <rPr>
        <rFont val="MS PMincho"/>
        <color rgb="FFFFFFFF"/>
        <sz val="10.0"/>
      </rPr>
      <t xml:space="preserve">平 </t>
    </r>
    <r>
      <rPr>
        <rFont val="ＭＳ Ｐ明朝"/>
        <color rgb="FF003366"/>
        <sz val="10.0"/>
      </rPr>
      <t>30</t>
    </r>
  </si>
  <si>
    <t>※　平成20年度は、平成20年10月1日から平成21年3月31日まで</t>
  </si>
  <si>
    <t>※　（　）内は1日平均の利用者数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</si>
</sst>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#,##0_);[Red]\(#,##0\)"/>
    <numFmt numFmtId="165" formatCode="#,##0_ "/>
    <numFmt numFmtId="166" formatCode="_ * \(#,##0\)_ ;_ * \(\-#,##0\)_ ;_ * &quot;(-)&quot;_ ;_ @_ "/>
    <numFmt numFmtId="167" formatCode="_ * #,##0_ ;_ * \-#,##0_ ;_ * &quot;-&quot;_ ;_ @_ "/>
    <numFmt numFmtId="168" formatCode="\(0\)"/>
    <numFmt numFmtId="169" formatCode="#,##0_);\(#,##0\)"/>
    <numFmt numFmtId="170" formatCode="0_);[Red]\(0\)"/>
  </numFmts>
  <fonts count="21">
    <font>
      <sz val="11.0"/>
      <color rgb="FF000000"/>
      <name val="Calibri"/>
      <scheme val="minor"/>
    </font>
    <font>
      <sz val="14.0"/>
      <color rgb="FF000000"/>
      <name val="MS PGothic"/>
    </font>
    <font>
      <sz val="11.0"/>
      <color rgb="FF000000"/>
      <name val="MS PMincho"/>
    </font>
    <font>
      <sz val="12.0"/>
      <color rgb="FF000000"/>
      <name val="MS PGothic"/>
    </font>
    <font>
      <sz val="11.0"/>
      <color rgb="FF000000"/>
      <name val="MS PGothic"/>
    </font>
    <font>
      <sz val="10.0"/>
      <color rgb="FF000000"/>
      <name val="MS PMincho"/>
    </font>
    <font/>
    <font>
      <b/>
      <sz val="11.0"/>
      <color theme="1"/>
      <name val="MS PGothic"/>
    </font>
    <font>
      <sz val="11.0"/>
      <color theme="1"/>
      <name val="MS Mincho"/>
    </font>
    <font>
      <sz val="12.0"/>
      <color theme="1"/>
      <name val="MS PGothic"/>
    </font>
    <font>
      <sz val="11.0"/>
      <color theme="1"/>
      <name val="MS PGothic"/>
    </font>
    <font>
      <sz val="11.0"/>
      <color theme="1"/>
      <name val="MS PMincho"/>
    </font>
    <font>
      <sz val="10.0"/>
      <color theme="1"/>
      <name val="MS PMincho"/>
    </font>
    <font>
      <b/>
      <color theme="1"/>
      <name val="MS PGothic"/>
    </font>
    <font>
      <color theme="1"/>
      <name val="MS PMincho"/>
    </font>
    <font>
      <sz val="10.0"/>
      <color theme="1"/>
      <name val="MS PGothic"/>
    </font>
    <font>
      <color theme="1"/>
      <name val="MS PGothic"/>
    </font>
    <font>
      <sz val="11.0"/>
      <color theme="1"/>
      <name val="Calibri"/>
    </font>
    <font>
      <b/>
      <sz val="10.0"/>
      <color theme="1"/>
      <name val="MS PGothic"/>
    </font>
    <font>
      <b/>
      <color theme="1"/>
      <name val="MS PMincho"/>
    </font>
    <font>
      <sz val="10.0"/>
      <color rgb="FFFFFFFF"/>
      <name val="MS PMincho"/>
    </font>
  </fonts>
  <fills count="2">
    <fill>
      <patternFill patternType="none"/>
    </fill>
    <fill>
      <patternFill patternType="lightGray"/>
    </fill>
  </fills>
  <borders count="32">
    <border/>
    <border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thin">
        <color rgb="FF000000"/>
      </right>
    </border>
    <border>
      <right style="hair">
        <color rgb="FF000000"/>
      </right>
    </border>
    <border>
      <left style="hair">
        <color rgb="FF000000"/>
      </left>
      <right style="hair">
        <color rgb="FF000000"/>
      </right>
    </border>
    <border>
      <right style="hair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</border>
    <border>
      <top style="thin">
        <color rgb="FF000000"/>
      </top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left style="hair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1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3" numFmtId="0" xfId="0" applyAlignment="1" applyFont="1">
      <alignment vertical="center"/>
    </xf>
    <xf borderId="0" fillId="0" fontId="4" numFmtId="0" xfId="0" applyFont="1"/>
    <xf borderId="0" fillId="0" fontId="2" numFmtId="0" xfId="0" applyAlignment="1" applyFont="1">
      <alignment horizontal="right" vertical="center"/>
    </xf>
    <xf borderId="0" fillId="0" fontId="5" numFmtId="0" xfId="0" applyAlignment="1" applyFont="1">
      <alignment horizontal="right" vertical="center"/>
    </xf>
    <xf borderId="1" fillId="0" fontId="5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center" vertical="center"/>
    </xf>
    <xf borderId="3" fillId="0" fontId="6" numFmtId="0" xfId="0" applyBorder="1" applyFont="1"/>
    <xf borderId="4" fillId="0" fontId="5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 vertical="center"/>
    </xf>
    <xf borderId="6" fillId="0" fontId="6" numFmtId="0" xfId="0" applyBorder="1" applyFont="1"/>
    <xf borderId="7" fillId="0" fontId="5" numFmtId="0" xfId="0" applyAlignment="1" applyBorder="1" applyFont="1">
      <alignment horizontal="center" vertical="center"/>
    </xf>
    <xf borderId="8" fillId="0" fontId="6" numFmtId="0" xfId="0" applyBorder="1" applyFont="1"/>
    <xf borderId="9" fillId="0" fontId="6" numFmtId="0" xfId="0" applyBorder="1" applyFont="1"/>
    <xf borderId="10" fillId="0" fontId="5" numFmtId="0" xfId="0" applyAlignment="1" applyBorder="1" applyFont="1">
      <alignment horizontal="center" vertical="center"/>
    </xf>
    <xf borderId="11" fillId="0" fontId="7" numFmtId="164" xfId="0" applyAlignment="1" applyBorder="1" applyFont="1" applyNumberFormat="1">
      <alignment horizontal="right"/>
    </xf>
    <xf borderId="12" fillId="0" fontId="7" numFmtId="164" xfId="0" applyAlignment="1" applyBorder="1" applyFont="1" applyNumberFormat="1">
      <alignment horizontal="right"/>
    </xf>
    <xf borderId="6" fillId="0" fontId="5" numFmtId="38" xfId="0" applyAlignment="1" applyBorder="1" applyFont="1" applyNumberFormat="1">
      <alignment horizontal="center" vertical="center"/>
    </xf>
    <xf borderId="8" fillId="0" fontId="7" numFmtId="164" xfId="0" applyAlignment="1" applyBorder="1" applyFont="1" applyNumberFormat="1">
      <alignment horizontal="right"/>
    </xf>
    <xf borderId="9" fillId="0" fontId="7" numFmtId="164" xfId="0" applyAlignment="1" applyBorder="1" applyFont="1" applyNumberFormat="1">
      <alignment horizontal="right"/>
    </xf>
    <xf borderId="13" fillId="0" fontId="5" numFmtId="49" xfId="0" applyAlignment="1" applyBorder="1" applyFont="1" applyNumberFormat="1">
      <alignment horizontal="right" vertical="center"/>
    </xf>
    <xf borderId="14" fillId="0" fontId="7" numFmtId="164" xfId="0" applyAlignment="1" applyBorder="1" applyFont="1" applyNumberFormat="1">
      <alignment horizontal="right"/>
    </xf>
    <xf borderId="14" fillId="0" fontId="8" numFmtId="164" xfId="0" applyAlignment="1" applyBorder="1" applyFont="1" applyNumberFormat="1">
      <alignment horizontal="right"/>
    </xf>
    <xf borderId="12" fillId="0" fontId="8" numFmtId="164" xfId="0" applyAlignment="1" applyBorder="1" applyFont="1" applyNumberFormat="1">
      <alignment horizontal="right"/>
    </xf>
    <xf borderId="0" fillId="0" fontId="8" numFmtId="164" xfId="0" applyAlignment="1" applyFont="1" applyNumberFormat="1">
      <alignment horizontal="right" vertical="bottom"/>
    </xf>
    <xf borderId="15" fillId="0" fontId="5" numFmtId="49" xfId="0" applyAlignment="1" applyBorder="1" applyFont="1" applyNumberFormat="1">
      <alignment horizontal="right" vertical="center"/>
    </xf>
    <xf borderId="16" fillId="0" fontId="7" numFmtId="164" xfId="0" applyAlignment="1" applyBorder="1" applyFont="1" applyNumberFormat="1">
      <alignment horizontal="right"/>
    </xf>
    <xf borderId="16" fillId="0" fontId="8" numFmtId="164" xfId="0" applyAlignment="1" applyBorder="1" applyFont="1" applyNumberFormat="1">
      <alignment horizontal="right"/>
    </xf>
    <xf borderId="17" fillId="0" fontId="8" numFmtId="164" xfId="0" applyAlignment="1" applyBorder="1" applyFont="1" applyNumberFormat="1">
      <alignment horizontal="right"/>
    </xf>
    <xf borderId="0" fillId="0" fontId="5" numFmtId="0" xfId="0" applyAlignment="1" applyFont="1">
      <alignment horizontal="right"/>
    </xf>
    <xf borderId="0" fillId="0" fontId="9" numFmtId="0" xfId="0" applyAlignment="1" applyFont="1">
      <alignment vertical="center"/>
    </xf>
    <xf borderId="0" fillId="0" fontId="10" numFmtId="0" xfId="0" applyFont="1"/>
    <xf borderId="0" fillId="0" fontId="11" numFmtId="0" xfId="0" applyFont="1"/>
    <xf borderId="0" fillId="0" fontId="11" numFmtId="0" xfId="0" applyAlignment="1" applyFont="1">
      <alignment horizontal="right" vertical="center"/>
    </xf>
    <xf borderId="3" fillId="0" fontId="12" numFmtId="0" xfId="0" applyAlignment="1" applyBorder="1" applyFont="1">
      <alignment horizontal="center" vertical="center"/>
    </xf>
    <xf borderId="18" fillId="0" fontId="12" numFmtId="0" xfId="0" applyAlignment="1" applyBorder="1" applyFont="1">
      <alignment horizontal="center" vertical="center"/>
    </xf>
    <xf borderId="19" fillId="0" fontId="12" numFmtId="0" xfId="0" applyAlignment="1" applyBorder="1" applyFont="1">
      <alignment horizontal="center" vertical="center"/>
    </xf>
    <xf borderId="13" fillId="0" fontId="12" numFmtId="49" xfId="0" applyAlignment="1" applyBorder="1" applyFont="1" applyNumberFormat="1">
      <alignment horizontal="center" vertical="center"/>
    </xf>
    <xf borderId="14" fillId="0" fontId="13" numFmtId="165" xfId="0" applyAlignment="1" applyBorder="1" applyFont="1" applyNumberFormat="1">
      <alignment horizontal="right"/>
    </xf>
    <xf borderId="14" fillId="0" fontId="14" numFmtId="165" xfId="0" applyAlignment="1" applyBorder="1" applyFont="1" applyNumberFormat="1">
      <alignment horizontal="right"/>
    </xf>
    <xf borderId="12" fillId="0" fontId="14" numFmtId="165" xfId="0" applyAlignment="1" applyBorder="1" applyFont="1" applyNumberFormat="1">
      <alignment horizontal="right"/>
    </xf>
    <xf borderId="0" fillId="0" fontId="12" numFmtId="0" xfId="0" applyFont="1"/>
    <xf borderId="13" fillId="0" fontId="6" numFmtId="0" xfId="0" applyBorder="1" applyFont="1"/>
    <xf borderId="14" fillId="0" fontId="13" numFmtId="166" xfId="0" applyAlignment="1" applyBorder="1" applyFont="1" applyNumberFormat="1">
      <alignment horizontal="right"/>
    </xf>
    <xf borderId="14" fillId="0" fontId="14" numFmtId="166" xfId="0" applyAlignment="1" applyBorder="1" applyFont="1" applyNumberFormat="1">
      <alignment horizontal="right"/>
    </xf>
    <xf borderId="12" fillId="0" fontId="14" numFmtId="166" xfId="0" applyAlignment="1" applyBorder="1" applyFont="1" applyNumberFormat="1">
      <alignment horizontal="right"/>
    </xf>
    <xf borderId="14" fillId="0" fontId="13" numFmtId="167" xfId="0" applyAlignment="1" applyBorder="1" applyFont="1" applyNumberFormat="1">
      <alignment horizontal="right"/>
    </xf>
    <xf borderId="14" fillId="0" fontId="14" numFmtId="167" xfId="0" applyAlignment="1" applyBorder="1" applyFont="1" applyNumberFormat="1">
      <alignment horizontal="right"/>
    </xf>
    <xf borderId="12" fillId="0" fontId="14" numFmtId="167" xfId="0" applyAlignment="1" applyBorder="1" applyFont="1" applyNumberFormat="1">
      <alignment horizontal="right"/>
    </xf>
    <xf borderId="13" fillId="0" fontId="13" numFmtId="167" xfId="0" applyAlignment="1" applyBorder="1" applyFont="1" applyNumberFormat="1">
      <alignment horizontal="right"/>
    </xf>
    <xf borderId="0" fillId="0" fontId="13" numFmtId="166" xfId="0" applyAlignment="1" applyFont="1" applyNumberFormat="1">
      <alignment horizontal="right"/>
    </xf>
    <xf borderId="20" fillId="0" fontId="14" numFmtId="166" xfId="0" applyAlignment="1" applyBorder="1" applyFont="1" applyNumberFormat="1">
      <alignment horizontal="right"/>
    </xf>
    <xf borderId="13" fillId="0" fontId="15" numFmtId="49" xfId="0" applyAlignment="1" applyBorder="1" applyFont="1" applyNumberFormat="1">
      <alignment horizontal="center" vertical="center"/>
    </xf>
    <xf borderId="14" fillId="0" fontId="16" numFmtId="167" xfId="0" applyAlignment="1" applyBorder="1" applyFont="1" applyNumberFormat="1">
      <alignment horizontal="right"/>
    </xf>
    <xf borderId="12" fillId="0" fontId="16" numFmtId="167" xfId="0" applyAlignment="1" applyBorder="1" applyFont="1" applyNumberFormat="1">
      <alignment horizontal="right"/>
    </xf>
    <xf borderId="20" fillId="0" fontId="13" numFmtId="166" xfId="0" applyAlignment="1" applyBorder="1" applyFont="1" applyNumberFormat="1">
      <alignment horizontal="right"/>
    </xf>
    <xf borderId="20" fillId="0" fontId="16" numFmtId="166" xfId="0" applyAlignment="1" applyBorder="1" applyFont="1" applyNumberFormat="1">
      <alignment horizontal="right"/>
    </xf>
    <xf borderId="12" fillId="0" fontId="16" numFmtId="166" xfId="0" applyAlignment="1" applyBorder="1" applyFont="1" applyNumberFormat="1">
      <alignment horizontal="right"/>
    </xf>
    <xf borderId="0" fillId="0" fontId="17" numFmtId="0" xfId="0" applyAlignment="1" applyFont="1">
      <alignment vertical="bottom"/>
    </xf>
    <xf borderId="13" fillId="0" fontId="18" numFmtId="49" xfId="0" applyAlignment="1" applyBorder="1" applyFont="1" applyNumberFormat="1">
      <alignment horizontal="center" vertical="center"/>
    </xf>
    <xf borderId="14" fillId="0" fontId="13" numFmtId="164" xfId="0" applyAlignment="1" applyBorder="1" applyFont="1" applyNumberFormat="1">
      <alignment horizontal="right"/>
    </xf>
    <xf borderId="12" fillId="0" fontId="13" numFmtId="164" xfId="0" applyAlignment="1" applyBorder="1" applyFont="1" applyNumberFormat="1">
      <alignment horizontal="right"/>
    </xf>
    <xf borderId="15" fillId="0" fontId="6" numFmtId="0" xfId="0" applyBorder="1" applyFont="1"/>
    <xf borderId="12" fillId="0" fontId="13" numFmtId="166" xfId="0" applyAlignment="1" applyBorder="1" applyFont="1" applyNumberFormat="1">
      <alignment horizontal="right"/>
    </xf>
    <xf borderId="21" fillId="0" fontId="11" numFmtId="0" xfId="0" applyBorder="1" applyFont="1"/>
    <xf borderId="21" fillId="0" fontId="12" numFmtId="0" xfId="0" applyAlignment="1" applyBorder="1" applyFont="1">
      <alignment horizontal="right"/>
    </xf>
    <xf borderId="0" fillId="0" fontId="4" numFmtId="0" xfId="0" applyAlignment="1" applyFont="1">
      <alignment vertical="center"/>
    </xf>
    <xf borderId="22" fillId="0" fontId="6" numFmtId="0" xfId="0" applyBorder="1" applyFont="1"/>
    <xf borderId="23" fillId="0" fontId="6" numFmtId="0" xfId="0" applyBorder="1" applyFont="1"/>
    <xf borderId="24" fillId="0" fontId="5" numFmtId="0" xfId="0" applyAlignment="1" applyBorder="1" applyFont="1">
      <alignment horizontal="center" vertical="center"/>
    </xf>
    <xf borderId="11" fillId="0" fontId="7" numFmtId="167" xfId="0" applyAlignment="1" applyBorder="1" applyFont="1" applyNumberFormat="1">
      <alignment horizontal="right"/>
    </xf>
    <xf borderId="25" fillId="0" fontId="7" numFmtId="167" xfId="0" applyAlignment="1" applyBorder="1" applyFont="1" applyNumberFormat="1">
      <alignment horizontal="right"/>
    </xf>
    <xf borderId="8" fillId="0" fontId="7" numFmtId="166" xfId="0" applyAlignment="1" applyBorder="1" applyFont="1" applyNumberFormat="1">
      <alignment horizontal="right"/>
    </xf>
    <xf borderId="9" fillId="0" fontId="7" numFmtId="166" xfId="0" applyAlignment="1" applyBorder="1" applyFont="1" applyNumberFormat="1">
      <alignment horizontal="right"/>
    </xf>
    <xf borderId="0" fillId="0" fontId="4" numFmtId="168" xfId="0" applyAlignment="1" applyFont="1" applyNumberFormat="1">
      <alignment vertical="center"/>
    </xf>
    <xf borderId="14" fillId="0" fontId="7" numFmtId="0" xfId="0" applyAlignment="1" applyBorder="1" applyFont="1">
      <alignment horizontal="right" vertical="bottom"/>
    </xf>
    <xf borderId="13" fillId="0" fontId="7" numFmtId="0" xfId="0" applyAlignment="1" applyBorder="1" applyFont="1">
      <alignment horizontal="right" vertical="bottom"/>
    </xf>
    <xf borderId="13" fillId="0" fontId="11" numFmtId="0" xfId="0" applyAlignment="1" applyBorder="1" applyFont="1">
      <alignment horizontal="right" vertical="bottom"/>
    </xf>
    <xf borderId="26" fillId="0" fontId="11" numFmtId="0" xfId="0" applyAlignment="1" applyBorder="1" applyFont="1">
      <alignment horizontal="right" vertical="bottom"/>
    </xf>
    <xf borderId="16" fillId="0" fontId="7" numFmtId="0" xfId="0" applyAlignment="1" applyBorder="1" applyFont="1">
      <alignment horizontal="right" vertical="bottom"/>
    </xf>
    <xf borderId="15" fillId="0" fontId="7" numFmtId="0" xfId="0" applyAlignment="1" applyBorder="1" applyFont="1">
      <alignment horizontal="right" vertical="bottom"/>
    </xf>
    <xf borderId="15" fillId="0" fontId="11" numFmtId="0" xfId="0" applyAlignment="1" applyBorder="1" applyFont="1">
      <alignment horizontal="right" vertical="bottom"/>
    </xf>
    <xf borderId="27" fillId="0" fontId="11" numFmtId="0" xfId="0" applyAlignment="1" applyBorder="1" applyFont="1">
      <alignment horizontal="right" vertical="bottom"/>
    </xf>
    <xf borderId="0" fillId="0" fontId="4" numFmtId="0" xfId="0" applyAlignment="1" applyFont="1">
      <alignment horizontal="right" vertical="center"/>
    </xf>
    <xf borderId="1" fillId="0" fontId="12" numFmtId="0" xfId="0" applyAlignment="1" applyBorder="1" applyFont="1">
      <alignment horizontal="center" vertical="center"/>
    </xf>
    <xf borderId="4" fillId="0" fontId="12" numFmtId="0" xfId="0" applyAlignment="1" applyBorder="1" applyFont="1">
      <alignment horizontal="center" vertical="center"/>
    </xf>
    <xf borderId="2" fillId="0" fontId="12" numFmtId="0" xfId="0" applyAlignment="1" applyBorder="1" applyFont="1">
      <alignment horizontal="center" vertical="center"/>
    </xf>
    <xf borderId="7" fillId="0" fontId="12" numFmtId="0" xfId="0" applyAlignment="1" applyBorder="1" applyFont="1">
      <alignment horizontal="center" vertical="center"/>
    </xf>
    <xf borderId="24" fillId="0" fontId="12" numFmtId="0" xfId="0" applyAlignment="1" applyBorder="1" applyFont="1">
      <alignment horizontal="center" vertical="center"/>
    </xf>
    <xf borderId="26" fillId="0" fontId="14" numFmtId="167" xfId="0" applyAlignment="1" applyBorder="1" applyFont="1" applyNumberFormat="1">
      <alignment horizontal="right"/>
    </xf>
    <xf borderId="26" fillId="0" fontId="14" numFmtId="166" xfId="0" applyAlignment="1" applyBorder="1" applyFont="1" applyNumberFormat="1">
      <alignment horizontal="right"/>
    </xf>
    <xf borderId="14" fillId="0" fontId="13" numFmtId="169" xfId="0" applyAlignment="1" applyBorder="1" applyFont="1" applyNumberFormat="1">
      <alignment horizontal="right"/>
    </xf>
    <xf borderId="14" fillId="0" fontId="14" numFmtId="169" xfId="0" applyAlignment="1" applyBorder="1" applyFont="1" applyNumberFormat="1">
      <alignment horizontal="right"/>
    </xf>
    <xf borderId="26" fillId="0" fontId="14" numFmtId="169" xfId="0" applyAlignment="1" applyBorder="1" applyFont="1" applyNumberFormat="1">
      <alignment horizontal="right"/>
    </xf>
    <xf borderId="14" fillId="0" fontId="13" numFmtId="38" xfId="0" applyAlignment="1" applyBorder="1" applyFont="1" applyNumberFormat="1">
      <alignment horizontal="right"/>
    </xf>
    <xf borderId="26" fillId="0" fontId="14" numFmtId="170" xfId="0" applyAlignment="1" applyBorder="1" applyFont="1" applyNumberFormat="1">
      <alignment horizontal="right"/>
    </xf>
    <xf borderId="14" fillId="0" fontId="13" numFmtId="3" xfId="0" applyAlignment="1" applyBorder="1" applyFont="1" applyNumberFormat="1">
      <alignment horizontal="right" vertical="bottom"/>
    </xf>
    <xf borderId="14" fillId="0" fontId="14" numFmtId="167" xfId="0" applyAlignment="1" applyBorder="1" applyFont="1" applyNumberFormat="1">
      <alignment horizontal="right" vertical="bottom"/>
    </xf>
    <xf borderId="26" fillId="0" fontId="14" numFmtId="0" xfId="0" applyAlignment="1" applyBorder="1" applyFont="1">
      <alignment horizontal="right" vertical="bottom"/>
    </xf>
    <xf borderId="14" fillId="0" fontId="13" numFmtId="166" xfId="0" applyAlignment="1" applyBorder="1" applyFont="1" applyNumberFormat="1">
      <alignment horizontal="right" vertical="bottom"/>
    </xf>
    <xf borderId="14" fillId="0" fontId="14" numFmtId="166" xfId="0" applyAlignment="1" applyBorder="1" applyFont="1" applyNumberFormat="1">
      <alignment horizontal="right" vertical="bottom"/>
    </xf>
    <xf borderId="26" fillId="0" fontId="14" numFmtId="166" xfId="0" applyAlignment="1" applyBorder="1" applyFont="1" applyNumberFormat="1">
      <alignment horizontal="right" vertical="bottom"/>
    </xf>
    <xf borderId="14" fillId="0" fontId="13" numFmtId="167" xfId="0" applyAlignment="1" applyBorder="1" applyFont="1" applyNumberFormat="1">
      <alignment horizontal="right" vertical="bottom"/>
    </xf>
    <xf borderId="14" fillId="0" fontId="19" numFmtId="167" xfId="0" applyAlignment="1" applyBorder="1" applyFont="1" applyNumberFormat="1">
      <alignment horizontal="right" vertical="bottom"/>
    </xf>
    <xf borderId="26" fillId="0" fontId="19" numFmtId="167" xfId="0" applyAlignment="1" applyBorder="1" applyFont="1" applyNumberFormat="1">
      <alignment horizontal="right" vertical="bottom"/>
    </xf>
    <xf borderId="16" fillId="0" fontId="13" numFmtId="166" xfId="0" applyAlignment="1" applyBorder="1" applyFont="1" applyNumberFormat="1">
      <alignment horizontal="right"/>
    </xf>
    <xf borderId="16" fillId="0" fontId="19" numFmtId="166" xfId="0" applyAlignment="1" applyBorder="1" applyFont="1" applyNumberFormat="1">
      <alignment horizontal="right"/>
    </xf>
    <xf borderId="27" fillId="0" fontId="19" numFmtId="166" xfId="0" applyAlignment="1" applyBorder="1" applyFont="1" applyNumberFormat="1">
      <alignment horizontal="right"/>
    </xf>
    <xf borderId="0" fillId="0" fontId="12" numFmtId="0" xfId="0" applyAlignment="1" applyFont="1">
      <alignment horizontal="right"/>
    </xf>
    <xf borderId="0" fillId="0" fontId="10" numFmtId="0" xfId="0" applyAlignment="1" applyFont="1">
      <alignment vertical="center"/>
    </xf>
    <xf borderId="0" fillId="0" fontId="12" numFmtId="0" xfId="0" applyAlignment="1" applyFont="1">
      <alignment horizontal="right" vertical="center"/>
    </xf>
    <xf borderId="18" fillId="0" fontId="12" numFmtId="0" xfId="0" applyAlignment="1" applyBorder="1" applyFont="1">
      <alignment horizontal="center" shrinkToFit="0" vertical="center" wrapText="1"/>
    </xf>
    <xf borderId="28" fillId="0" fontId="12" numFmtId="0" xfId="0" applyAlignment="1" applyBorder="1" applyFont="1">
      <alignment horizontal="center" vertical="center"/>
    </xf>
    <xf borderId="7" fillId="0" fontId="7" numFmtId="167" xfId="0" applyAlignment="1" applyBorder="1" applyFont="1" applyNumberFormat="1">
      <alignment horizontal="right" vertical="bottom"/>
    </xf>
    <xf borderId="24" fillId="0" fontId="7" numFmtId="167" xfId="0" applyAlignment="1" applyBorder="1" applyFont="1" applyNumberFormat="1">
      <alignment horizontal="right" vertical="bottom"/>
    </xf>
    <xf borderId="10" fillId="0" fontId="12" numFmtId="49" xfId="0" applyAlignment="1" applyBorder="1" applyFont="1" applyNumberFormat="1">
      <alignment horizontal="right" vertical="center"/>
    </xf>
    <xf borderId="10" fillId="0" fontId="11" numFmtId="0" xfId="0" applyAlignment="1" applyBorder="1" applyFont="1">
      <alignment horizontal="right" vertical="bottom"/>
    </xf>
    <xf borderId="29" fillId="0" fontId="11" numFmtId="0" xfId="0" applyAlignment="1" applyBorder="1" applyFont="1">
      <alignment horizontal="right" vertical="bottom"/>
    </xf>
    <xf borderId="0" fillId="0" fontId="11" numFmtId="167" xfId="0" applyFont="1" applyNumberFormat="1"/>
    <xf borderId="13" fillId="0" fontId="12" numFmtId="49" xfId="0" applyAlignment="1" applyBorder="1" applyFont="1" applyNumberFormat="1">
      <alignment horizontal="right" vertical="center"/>
    </xf>
    <xf borderId="15" fillId="0" fontId="12" numFmtId="49" xfId="0" applyAlignment="1" applyBorder="1" applyFont="1" applyNumberFormat="1">
      <alignment horizontal="right" vertical="center"/>
    </xf>
    <xf borderId="0" fillId="0" fontId="15" numFmtId="0" xfId="0" applyAlignment="1" applyFont="1">
      <alignment horizontal="right" vertical="center"/>
    </xf>
    <xf borderId="14" fillId="0" fontId="7" numFmtId="167" xfId="0" applyAlignment="1" applyBorder="1" applyFont="1" applyNumberFormat="1">
      <alignment horizontal="right"/>
    </xf>
    <xf borderId="14" fillId="0" fontId="11" numFmtId="167" xfId="0" applyAlignment="1" applyBorder="1" applyFont="1" applyNumberFormat="1">
      <alignment horizontal="right"/>
    </xf>
    <xf borderId="12" fillId="0" fontId="11" numFmtId="167" xfId="0" applyAlignment="1" applyBorder="1" applyFont="1" applyNumberFormat="1">
      <alignment horizontal="right"/>
    </xf>
    <xf borderId="14" fillId="0" fontId="10" numFmtId="167" xfId="0" applyAlignment="1" applyBorder="1" applyFont="1" applyNumberFormat="1">
      <alignment horizontal="right"/>
    </xf>
    <xf borderId="12" fillId="0" fontId="10" numFmtId="167" xfId="0" applyAlignment="1" applyBorder="1" applyFont="1" applyNumberFormat="1">
      <alignment horizontal="right"/>
    </xf>
    <xf borderId="15" fillId="0" fontId="18" numFmtId="49" xfId="0" applyAlignment="1" applyBorder="1" applyFont="1" applyNumberFormat="1">
      <alignment horizontal="center" vertical="center"/>
    </xf>
    <xf borderId="16" fillId="0" fontId="7" numFmtId="167" xfId="0" applyAlignment="1" applyBorder="1" applyFont="1" applyNumberFormat="1">
      <alignment horizontal="right"/>
    </xf>
    <xf borderId="17" fillId="0" fontId="7" numFmtId="167" xfId="0" applyAlignment="1" applyBorder="1" applyFont="1" applyNumberFormat="1">
      <alignment horizontal="right"/>
    </xf>
    <xf borderId="30" fillId="0" fontId="12" numFmtId="0" xfId="0" applyAlignment="1" applyBorder="1" applyFont="1">
      <alignment horizontal="center" vertical="center"/>
    </xf>
    <xf borderId="10" fillId="0" fontId="12" numFmtId="0" xfId="0" applyAlignment="1" applyBorder="1" applyFont="1">
      <alignment horizontal="center" vertical="center"/>
    </xf>
    <xf borderId="6" fillId="0" fontId="12" numFmtId="38" xfId="0" applyAlignment="1" applyBorder="1" applyFont="1" applyNumberFormat="1">
      <alignment horizontal="center" vertical="center"/>
    </xf>
    <xf borderId="14" fillId="0" fontId="11" numFmtId="165" xfId="0" applyAlignment="1" applyBorder="1" applyFont="1" applyNumberFormat="1">
      <alignment horizontal="right"/>
    </xf>
    <xf borderId="20" fillId="0" fontId="11" numFmtId="165" xfId="0" applyAlignment="1" applyBorder="1" applyFont="1" applyNumberFormat="1">
      <alignment horizontal="right"/>
    </xf>
    <xf borderId="12" fillId="0" fontId="11" numFmtId="165" xfId="0" applyAlignment="1" applyBorder="1" applyFont="1" applyNumberFormat="1">
      <alignment horizontal="right"/>
    </xf>
    <xf borderId="0" fillId="0" fontId="10" numFmtId="165" xfId="0" applyFont="1" applyNumberFormat="1"/>
    <xf borderId="16" fillId="0" fontId="11" numFmtId="165" xfId="0" applyAlignment="1" applyBorder="1" applyFont="1" applyNumberFormat="1">
      <alignment horizontal="right"/>
    </xf>
    <xf borderId="31" fillId="0" fontId="11" numFmtId="165" xfId="0" applyAlignment="1" applyBorder="1" applyFont="1" applyNumberFormat="1">
      <alignment horizontal="right"/>
    </xf>
    <xf borderId="17" fillId="0" fontId="11" numFmtId="165" xfId="0" applyAlignment="1" applyBorder="1" applyFont="1" applyNumberFormat="1">
      <alignment horizontal="right"/>
    </xf>
    <xf borderId="0" fillId="0" fontId="10" numFmtId="0" xfId="0" applyAlignment="1" applyFont="1">
      <alignment horizontal="right" vertical="center"/>
    </xf>
    <xf borderId="10" fillId="0" fontId="12" numFmtId="49" xfId="0" applyAlignment="1" applyBorder="1" applyFont="1" applyNumberFormat="1">
      <alignment horizontal="center" vertical="center"/>
    </xf>
    <xf borderId="12" fillId="0" fontId="7" numFmtId="167" xfId="0" applyAlignment="1" applyBorder="1" applyFont="1" applyNumberFormat="1">
      <alignment horizontal="right"/>
    </xf>
    <xf borderId="12" fillId="0" fontId="7" numFmtId="166" xfId="0" applyAlignment="1" applyBorder="1" applyFont="1" applyNumberFormat="1">
      <alignment horizontal="right"/>
    </xf>
    <xf borderId="13" fillId="0" fontId="20" numFmtId="49" xfId="0" applyAlignment="1" applyBorder="1" applyFont="1" applyNumberFormat="1">
      <alignment horizontal="center" vertical="center"/>
    </xf>
    <xf borderId="12" fillId="0" fontId="7" numFmtId="169" xfId="0" applyAlignment="1" applyBorder="1" applyFont="1" applyNumberFormat="1">
      <alignment horizontal="right"/>
    </xf>
    <xf borderId="13" fillId="0" fontId="12" numFmtId="0" xfId="0" applyAlignment="1" applyBorder="1" applyFont="1">
      <alignment horizontal="center" vertical="center"/>
    </xf>
    <xf borderId="12" fillId="0" fontId="7" numFmtId="165" xfId="0" applyAlignment="1" applyBorder="1" applyFont="1" applyNumberFormat="1">
      <alignment horizontal="right"/>
    </xf>
    <xf borderId="17" fillId="0" fontId="7" numFmtId="166" xfId="0" applyAlignment="1" applyBorder="1" applyFont="1" applyNumberFormat="1">
      <alignment horizontal="right"/>
    </xf>
    <xf borderId="0" fillId="0" fontId="15" numFmtId="49" xfId="0" applyAlignment="1" applyFont="1" applyNumberFormat="1">
      <alignment horizontal="center" vertical="center"/>
    </xf>
    <xf borderId="0" fillId="0" fontId="15" numFmtId="166" xfId="0" applyAlignment="1" applyFont="1" applyNumberFormat="1">
      <alignment vertical="center"/>
    </xf>
    <xf borderId="0" fillId="0" fontId="12" numFmtId="49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2.0"/>
    <col customWidth="1" min="3" max="3" width="12.71"/>
    <col customWidth="1" min="4" max="8" width="10.86"/>
    <col customWidth="1" min="9" max="26" width="9.0"/>
  </cols>
  <sheetData>
    <row r="1" ht="26.2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3" t="s">
        <v>1</v>
      </c>
      <c r="B2" s="3"/>
      <c r="C2" s="4"/>
      <c r="D2" s="4"/>
      <c r="E2" s="2"/>
      <c r="F2" s="2"/>
      <c r="G2" s="2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3"/>
      <c r="B3" s="3"/>
      <c r="C3" s="4"/>
      <c r="D3" s="4"/>
      <c r="E3" s="2"/>
      <c r="F3" s="2"/>
      <c r="G3" s="5"/>
      <c r="H3" s="6" t="s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7" t="s">
        <v>3</v>
      </c>
      <c r="B4" s="8" t="s">
        <v>4</v>
      </c>
      <c r="C4" s="9"/>
      <c r="D4" s="10" t="s">
        <v>5</v>
      </c>
      <c r="E4" s="10" t="s">
        <v>6</v>
      </c>
      <c r="F4" s="10" t="s">
        <v>7</v>
      </c>
      <c r="G4" s="10" t="s">
        <v>8</v>
      </c>
      <c r="H4" s="11" t="s">
        <v>9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12"/>
      <c r="B5" s="13" t="s">
        <v>10</v>
      </c>
      <c r="C5" s="13" t="s">
        <v>11</v>
      </c>
      <c r="D5" s="14"/>
      <c r="E5" s="14"/>
      <c r="F5" s="14"/>
      <c r="G5" s="14"/>
      <c r="H5" s="1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16" t="s">
        <v>12</v>
      </c>
      <c r="B6" s="17">
        <f>SUM(B8:B19)</f>
        <v>34777</v>
      </c>
      <c r="C6" s="17">
        <f>C19</f>
        <v>34777</v>
      </c>
      <c r="D6" s="17">
        <f t="shared" ref="D6:G6" si="1">SUM(D8:D19)</f>
        <v>18351</v>
      </c>
      <c r="E6" s="17">
        <f t="shared" si="1"/>
        <v>12152</v>
      </c>
      <c r="F6" s="17">
        <f t="shared" si="1"/>
        <v>2920</v>
      </c>
      <c r="G6" s="17">
        <f t="shared" si="1"/>
        <v>1354</v>
      </c>
      <c r="H6" s="18">
        <v>0.0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9" t="s">
        <v>13</v>
      </c>
      <c r="B7" s="20">
        <f t="shared" ref="B7:H7" si="2">B6/366</f>
        <v>95.01912568</v>
      </c>
      <c r="C7" s="20">
        <f t="shared" si="2"/>
        <v>95.01912568</v>
      </c>
      <c r="D7" s="20">
        <f t="shared" si="2"/>
        <v>50.13934426</v>
      </c>
      <c r="E7" s="20">
        <f t="shared" si="2"/>
        <v>33.20218579</v>
      </c>
      <c r="F7" s="20">
        <f t="shared" si="2"/>
        <v>7.978142077</v>
      </c>
      <c r="G7" s="20">
        <f t="shared" si="2"/>
        <v>3.699453552</v>
      </c>
      <c r="H7" s="21">
        <f t="shared" si="2"/>
        <v>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22" t="s">
        <v>14</v>
      </c>
      <c r="B8" s="23">
        <f t="shared" ref="B8:B19" si="3">SUM(D8:G8)</f>
        <v>2809</v>
      </c>
      <c r="C8" s="23">
        <f t="shared" ref="C8:C19" si="4">sum(B$8:B8)</f>
        <v>2809</v>
      </c>
      <c r="D8" s="24">
        <v>1444.0</v>
      </c>
      <c r="E8" s="24">
        <v>1084.0</v>
      </c>
      <c r="F8" s="24">
        <v>196.0</v>
      </c>
      <c r="G8" s="24">
        <v>85.0</v>
      </c>
      <c r="H8" s="25">
        <v>0.0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2" t="s">
        <v>15</v>
      </c>
      <c r="B9" s="23">
        <f t="shared" si="3"/>
        <v>2984</v>
      </c>
      <c r="C9" s="23">
        <f t="shared" si="4"/>
        <v>5793</v>
      </c>
      <c r="D9" s="24">
        <v>1247.0</v>
      </c>
      <c r="E9" s="24">
        <v>1483.0</v>
      </c>
      <c r="F9" s="26">
        <v>173.0</v>
      </c>
      <c r="G9" s="24">
        <v>81.0</v>
      </c>
      <c r="H9" s="25">
        <v>0.0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2" t="s">
        <v>16</v>
      </c>
      <c r="B10" s="23">
        <f t="shared" si="3"/>
        <v>3116</v>
      </c>
      <c r="C10" s="23">
        <f t="shared" si="4"/>
        <v>8909</v>
      </c>
      <c r="D10" s="24">
        <v>1419.0</v>
      </c>
      <c r="E10" s="24">
        <v>1419.0</v>
      </c>
      <c r="F10" s="26">
        <v>203.0</v>
      </c>
      <c r="G10" s="24">
        <v>75.0</v>
      </c>
      <c r="H10" s="25">
        <v>0.0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2" t="s">
        <v>17</v>
      </c>
      <c r="B11" s="23">
        <f t="shared" si="3"/>
        <v>2398</v>
      </c>
      <c r="C11" s="23">
        <f t="shared" si="4"/>
        <v>11307</v>
      </c>
      <c r="D11" s="24">
        <v>1232.0</v>
      </c>
      <c r="E11" s="24">
        <v>814.0</v>
      </c>
      <c r="F11" s="24">
        <v>233.0</v>
      </c>
      <c r="G11" s="24">
        <v>119.0</v>
      </c>
      <c r="H11" s="25">
        <v>0.0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2" t="s">
        <v>18</v>
      </c>
      <c r="B12" s="23">
        <f t="shared" si="3"/>
        <v>3041</v>
      </c>
      <c r="C12" s="23">
        <f t="shared" si="4"/>
        <v>14348</v>
      </c>
      <c r="D12" s="24">
        <v>1624.0</v>
      </c>
      <c r="E12" s="24">
        <v>1003.0</v>
      </c>
      <c r="F12" s="24">
        <v>283.0</v>
      </c>
      <c r="G12" s="24">
        <v>131.0</v>
      </c>
      <c r="H12" s="25">
        <v>0.0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2" t="s">
        <v>19</v>
      </c>
      <c r="B13" s="23">
        <f t="shared" si="3"/>
        <v>2853</v>
      </c>
      <c r="C13" s="23">
        <f t="shared" si="4"/>
        <v>17201</v>
      </c>
      <c r="D13" s="24">
        <v>1565.0</v>
      </c>
      <c r="E13" s="24">
        <v>905.0</v>
      </c>
      <c r="F13" s="24">
        <v>254.0</v>
      </c>
      <c r="G13" s="24">
        <v>129.0</v>
      </c>
      <c r="H13" s="25">
        <v>0.0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2" t="s">
        <v>20</v>
      </c>
      <c r="B14" s="23">
        <f t="shared" si="3"/>
        <v>2942</v>
      </c>
      <c r="C14" s="23">
        <f t="shared" si="4"/>
        <v>20143</v>
      </c>
      <c r="D14" s="24">
        <v>1676.0</v>
      </c>
      <c r="E14" s="24">
        <v>861.0</v>
      </c>
      <c r="F14" s="24">
        <v>258.0</v>
      </c>
      <c r="G14" s="24">
        <v>147.0</v>
      </c>
      <c r="H14" s="25">
        <v>0.0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2" t="s">
        <v>21</v>
      </c>
      <c r="B15" s="23">
        <f t="shared" si="3"/>
        <v>2876</v>
      </c>
      <c r="C15" s="23">
        <f t="shared" si="4"/>
        <v>23019</v>
      </c>
      <c r="D15" s="24">
        <v>1664.0</v>
      </c>
      <c r="E15" s="24">
        <v>831.0</v>
      </c>
      <c r="F15" s="24">
        <v>254.0</v>
      </c>
      <c r="G15" s="24">
        <v>127.0</v>
      </c>
      <c r="H15" s="25">
        <v>0.0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2" t="s">
        <v>22</v>
      </c>
      <c r="B16" s="23">
        <f t="shared" si="3"/>
        <v>2375</v>
      </c>
      <c r="C16" s="23">
        <f t="shared" si="4"/>
        <v>25394</v>
      </c>
      <c r="D16" s="24">
        <v>1387.0</v>
      </c>
      <c r="E16" s="24">
        <v>628.0</v>
      </c>
      <c r="F16" s="24">
        <v>250.0</v>
      </c>
      <c r="G16" s="24">
        <v>110.0</v>
      </c>
      <c r="H16" s="25">
        <v>0.0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2" t="s">
        <v>23</v>
      </c>
      <c r="B17" s="23">
        <f t="shared" si="3"/>
        <v>2294</v>
      </c>
      <c r="C17" s="23">
        <f t="shared" si="4"/>
        <v>27688</v>
      </c>
      <c r="D17" s="24">
        <v>1279.0</v>
      </c>
      <c r="E17" s="24">
        <v>649.0</v>
      </c>
      <c r="F17" s="24">
        <v>233.0</v>
      </c>
      <c r="G17" s="24">
        <v>133.0</v>
      </c>
      <c r="H17" s="25">
        <v>0.0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2" t="s">
        <v>24</v>
      </c>
      <c r="B18" s="23">
        <f t="shared" si="3"/>
        <v>2323</v>
      </c>
      <c r="C18" s="23">
        <f t="shared" si="4"/>
        <v>30011</v>
      </c>
      <c r="D18" s="24">
        <v>1300.0</v>
      </c>
      <c r="E18" s="24">
        <v>637.0</v>
      </c>
      <c r="F18" s="24">
        <v>271.0</v>
      </c>
      <c r="G18" s="24">
        <v>115.0</v>
      </c>
      <c r="H18" s="25">
        <v>0.0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7" t="s">
        <v>25</v>
      </c>
      <c r="B19" s="28">
        <f t="shared" si="3"/>
        <v>4766</v>
      </c>
      <c r="C19" s="28">
        <f t="shared" si="4"/>
        <v>34777</v>
      </c>
      <c r="D19" s="29">
        <v>2514.0</v>
      </c>
      <c r="E19" s="29">
        <v>1838.0</v>
      </c>
      <c r="F19" s="29">
        <v>312.0</v>
      </c>
      <c r="G19" s="29">
        <v>102.0</v>
      </c>
      <c r="H19" s="30">
        <v>0.0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6.5" customHeight="1">
      <c r="A20" s="2"/>
      <c r="B20" s="2"/>
      <c r="C20" s="2"/>
      <c r="D20" s="2"/>
      <c r="E20" s="2"/>
      <c r="F20" s="5"/>
      <c r="G20" s="5"/>
      <c r="H20" s="31" t="s">
        <v>26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A1:H1"/>
    <mergeCell ref="A4:A5"/>
    <mergeCell ref="B4:C4"/>
    <mergeCell ref="D4:D5"/>
    <mergeCell ref="E4:E5"/>
    <mergeCell ref="F4:F5"/>
    <mergeCell ref="G4:G5"/>
    <mergeCell ref="H4:H5"/>
  </mergeCells>
  <printOptions horizontalCentered="1"/>
  <pageMargins bottom="0.7874015748031497" footer="0.0" header="0.0" left="0.7874015748031497" right="0.7874015748031497" top="0.7086614173228347"/>
  <pageSetup paperSize="9" scale="9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16.57"/>
    <col customWidth="1" min="2" max="5" width="17.43"/>
    <col customWidth="1" min="6" max="26" width="9.0"/>
  </cols>
  <sheetData>
    <row r="1" ht="18.75" customHeight="1">
      <c r="A1" s="32" t="s">
        <v>27</v>
      </c>
      <c r="B1" s="32"/>
      <c r="C1" s="33"/>
      <c r="D1" s="34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ht="13.5" customHeight="1">
      <c r="A2" s="32"/>
      <c r="B2" s="32"/>
      <c r="C2" s="33"/>
      <c r="D2" s="34"/>
      <c r="E2" s="3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ht="13.5" customHeight="1">
      <c r="A3" s="36" t="s">
        <v>28</v>
      </c>
      <c r="B3" s="37" t="s">
        <v>29</v>
      </c>
      <c r="C3" s="37" t="s">
        <v>5</v>
      </c>
      <c r="D3" s="37" t="s">
        <v>6</v>
      </c>
      <c r="E3" s="38" t="s">
        <v>9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ht="11.25" customHeight="1">
      <c r="A4" s="39" t="s">
        <v>30</v>
      </c>
      <c r="B4" s="40">
        <v>53196.0</v>
      </c>
      <c r="C4" s="41">
        <v>29366.0</v>
      </c>
      <c r="D4" s="41">
        <v>15962.0</v>
      </c>
      <c r="E4" s="42">
        <v>7868.0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ht="11.25" customHeight="1">
      <c r="A5" s="44"/>
      <c r="B5" s="45">
        <v>145.34426229508196</v>
      </c>
      <c r="C5" s="46">
        <v>80.23497267759562</v>
      </c>
      <c r="D5" s="46">
        <v>43.612021857923494</v>
      </c>
      <c r="E5" s="47">
        <v>21.497267759562842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ht="11.25" customHeight="1">
      <c r="A6" s="39" t="s">
        <v>31</v>
      </c>
      <c r="B6" s="40">
        <v>51413.0</v>
      </c>
      <c r="C6" s="41">
        <v>28054.0</v>
      </c>
      <c r="D6" s="41">
        <v>15525.0</v>
      </c>
      <c r="E6" s="42">
        <v>7834.0</v>
      </c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ht="11.25" customHeight="1">
      <c r="A7" s="44"/>
      <c r="B7" s="45">
        <v>140.85753424657534</v>
      </c>
      <c r="C7" s="46">
        <v>76.86027397260274</v>
      </c>
      <c r="D7" s="46">
        <v>42.534246575342465</v>
      </c>
      <c r="E7" s="47">
        <v>21.46301369863014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ht="11.25" customHeight="1">
      <c r="A8" s="39" t="s">
        <v>32</v>
      </c>
      <c r="B8" s="40">
        <v>52921.0</v>
      </c>
      <c r="C8" s="41">
        <v>29059.0</v>
      </c>
      <c r="D8" s="41">
        <v>16104.0</v>
      </c>
      <c r="E8" s="42">
        <v>7758.0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ht="11.25" customHeight="1">
      <c r="A9" s="44"/>
      <c r="B9" s="45">
        <v>144.9890410958904</v>
      </c>
      <c r="C9" s="46">
        <v>79.61369863013698</v>
      </c>
      <c r="D9" s="46">
        <v>44.12054794520548</v>
      </c>
      <c r="E9" s="47">
        <v>21.254794520547946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ht="11.25" customHeight="1">
      <c r="A10" s="39" t="s">
        <v>33</v>
      </c>
      <c r="B10" s="48">
        <v>52421.0</v>
      </c>
      <c r="C10" s="41">
        <v>28549.0</v>
      </c>
      <c r="D10" s="41">
        <v>16361.0</v>
      </c>
      <c r="E10" s="42">
        <v>7511.0</v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ht="11.25" customHeight="1">
      <c r="A11" s="44"/>
      <c r="B11" s="45">
        <v>143.61917808219178</v>
      </c>
      <c r="C11" s="46">
        <v>78.21643835616439</v>
      </c>
      <c r="D11" s="46">
        <v>44.824657534246576</v>
      </c>
      <c r="E11" s="47">
        <v>20.578082191780823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ht="11.25" customHeight="1">
      <c r="A12" s="39" t="s">
        <v>34</v>
      </c>
      <c r="B12" s="48">
        <v>56555.0</v>
      </c>
      <c r="C12" s="41">
        <v>31094.0</v>
      </c>
      <c r="D12" s="41">
        <v>16903.0</v>
      </c>
      <c r="E12" s="42">
        <v>8558.0</v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ht="11.25" customHeight="1">
      <c r="A13" s="44"/>
      <c r="B13" s="45">
        <v>154.52185792349727</v>
      </c>
      <c r="C13" s="46">
        <v>84.95628415300547</v>
      </c>
      <c r="D13" s="46">
        <v>46.18306010928962</v>
      </c>
      <c r="E13" s="47">
        <v>23.382513661202186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ht="11.25" customHeight="1">
      <c r="A14" s="39" t="s">
        <v>35</v>
      </c>
      <c r="B14" s="48">
        <v>59910.0</v>
      </c>
      <c r="C14" s="41">
        <v>32376.0</v>
      </c>
      <c r="D14" s="41">
        <v>18344.0</v>
      </c>
      <c r="E14" s="42">
        <v>9190.0</v>
      </c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ht="11.25" customHeight="1">
      <c r="A15" s="44"/>
      <c r="B15" s="45">
        <v>163.68852459016392</v>
      </c>
      <c r="C15" s="46">
        <v>88.7013698630137</v>
      </c>
      <c r="D15" s="46">
        <v>50.25753424657534</v>
      </c>
      <c r="E15" s="47">
        <v>25.17808219178082</v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ht="11.25" customHeight="1">
      <c r="A16" s="39" t="s">
        <v>36</v>
      </c>
      <c r="B16" s="48">
        <v>58571.0</v>
      </c>
      <c r="C16" s="41">
        <v>31299.0</v>
      </c>
      <c r="D16" s="41">
        <v>18635.0</v>
      </c>
      <c r="E16" s="42">
        <v>8637.0</v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ht="11.25" customHeight="1">
      <c r="A17" s="44"/>
      <c r="B17" s="45">
        <v>160.03005464480876</v>
      </c>
      <c r="C17" s="46">
        <v>85.75068493150685</v>
      </c>
      <c r="D17" s="46">
        <v>51.054794520547944</v>
      </c>
      <c r="E17" s="47">
        <v>23.663013698630138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ht="11.25" customHeight="1">
      <c r="A18" s="39" t="s">
        <v>37</v>
      </c>
      <c r="B18" s="48">
        <v>59807.0</v>
      </c>
      <c r="C18" s="41">
        <v>32913.0</v>
      </c>
      <c r="D18" s="41">
        <v>18922.0</v>
      </c>
      <c r="E18" s="42">
        <v>7972.0</v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ht="11.25" customHeight="1">
      <c r="A19" s="44"/>
      <c r="B19" s="45">
        <v>163.0</v>
      </c>
      <c r="C19" s="46">
        <v>90.0</v>
      </c>
      <c r="D19" s="46">
        <v>52.0</v>
      </c>
      <c r="E19" s="47">
        <v>21.0</v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ht="11.25" customHeight="1">
      <c r="A20" s="39" t="s">
        <v>38</v>
      </c>
      <c r="B20" s="48">
        <v>49669.0</v>
      </c>
      <c r="C20" s="41">
        <v>27408.0</v>
      </c>
      <c r="D20" s="41">
        <v>14616.0</v>
      </c>
      <c r="E20" s="42">
        <v>7645.0</v>
      </c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ht="11.25" customHeight="1">
      <c r="A21" s="44"/>
      <c r="B21" s="45">
        <v>136.0</v>
      </c>
      <c r="C21" s="46">
        <v>75.0</v>
      </c>
      <c r="D21" s="46">
        <v>40.0</v>
      </c>
      <c r="E21" s="47">
        <v>21.0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ht="11.25" customHeight="1">
      <c r="A22" s="39" t="s">
        <v>39</v>
      </c>
      <c r="B22" s="48">
        <v>56560.0</v>
      </c>
      <c r="C22" s="41">
        <v>30894.0</v>
      </c>
      <c r="D22" s="41">
        <v>18956.0</v>
      </c>
      <c r="E22" s="42">
        <v>6710.0</v>
      </c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ht="11.25" customHeight="1">
      <c r="A23" s="44"/>
      <c r="B23" s="45">
        <v>154.95890410958904</v>
      </c>
      <c r="C23" s="46">
        <v>84.64109589041095</v>
      </c>
      <c r="D23" s="46">
        <v>51.93424657534246</v>
      </c>
      <c r="E23" s="47">
        <v>18.383561643835616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ht="11.25" customHeight="1">
      <c r="A24" s="39" t="s">
        <v>40</v>
      </c>
      <c r="B24" s="48">
        <v>50131.0</v>
      </c>
      <c r="C24" s="41">
        <v>27278.0</v>
      </c>
      <c r="D24" s="41">
        <v>15696.0</v>
      </c>
      <c r="E24" s="42">
        <v>7157.0</v>
      </c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ht="11.25" customHeight="1">
      <c r="A25" s="44"/>
      <c r="B25" s="45">
        <v>137.0</v>
      </c>
      <c r="C25" s="46">
        <v>75.0</v>
      </c>
      <c r="D25" s="46">
        <v>43.0</v>
      </c>
      <c r="E25" s="47">
        <v>20.0</v>
      </c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ht="11.25" customHeight="1">
      <c r="A26" s="39" t="s">
        <v>41</v>
      </c>
      <c r="B26" s="48">
        <v>50390.0</v>
      </c>
      <c r="C26" s="41">
        <v>27589.0</v>
      </c>
      <c r="D26" s="41">
        <v>15927.0</v>
      </c>
      <c r="E26" s="42">
        <v>6874.0</v>
      </c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ht="11.25" customHeight="1">
      <c r="A27" s="44"/>
      <c r="B27" s="45">
        <v>138.0</v>
      </c>
      <c r="C27" s="46">
        <v>76.0</v>
      </c>
      <c r="D27" s="46">
        <v>44.0</v>
      </c>
      <c r="E27" s="47">
        <v>19.0</v>
      </c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ht="11.25" customHeight="1">
      <c r="A28" s="39" t="s">
        <v>42</v>
      </c>
      <c r="B28" s="48">
        <v>50714.0</v>
      </c>
      <c r="C28" s="41">
        <v>28453.0</v>
      </c>
      <c r="D28" s="41">
        <v>15625.0</v>
      </c>
      <c r="E28" s="42">
        <v>6636.0</v>
      </c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ht="11.25" customHeight="1">
      <c r="A29" s="44"/>
      <c r="B29" s="45">
        <v>138.94246575342467</v>
      </c>
      <c r="C29" s="46">
        <v>77.95342465753424</v>
      </c>
      <c r="D29" s="46">
        <v>42.80821917808219</v>
      </c>
      <c r="E29" s="47">
        <v>18.18082191780822</v>
      </c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ht="11.25" customHeight="1">
      <c r="A30" s="39" t="s">
        <v>43</v>
      </c>
      <c r="B30" s="48">
        <v>48684.0</v>
      </c>
      <c r="C30" s="41">
        <v>27699.0</v>
      </c>
      <c r="D30" s="41">
        <v>14178.0</v>
      </c>
      <c r="E30" s="42">
        <v>6807.0</v>
      </c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ht="11.25" customHeight="1">
      <c r="A31" s="44"/>
      <c r="B31" s="45">
        <v>133.0</v>
      </c>
      <c r="C31" s="46">
        <v>76.0</v>
      </c>
      <c r="D31" s="46">
        <v>39.0</v>
      </c>
      <c r="E31" s="47">
        <v>19.0</v>
      </c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ht="11.25" customHeight="1">
      <c r="A32" s="39" t="s">
        <v>44</v>
      </c>
      <c r="B32" s="48">
        <v>47989.0</v>
      </c>
      <c r="C32" s="49">
        <v>26848.0</v>
      </c>
      <c r="D32" s="49">
        <v>14684.0</v>
      </c>
      <c r="E32" s="50">
        <v>6457.0</v>
      </c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ht="11.25" customHeight="1">
      <c r="A33" s="44"/>
      <c r="B33" s="45">
        <v>131.0</v>
      </c>
      <c r="C33" s="46">
        <v>74.0</v>
      </c>
      <c r="D33" s="46">
        <v>40.0</v>
      </c>
      <c r="E33" s="47">
        <v>18.0</v>
      </c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ht="11.25" customHeight="1">
      <c r="A34" s="39" t="s">
        <v>45</v>
      </c>
      <c r="B34" s="40">
        <v>45505.0</v>
      </c>
      <c r="C34" s="41">
        <v>25350.0</v>
      </c>
      <c r="D34" s="41">
        <v>13788.0</v>
      </c>
      <c r="E34" s="42">
        <v>6367.0</v>
      </c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ht="11.25" customHeight="1">
      <c r="A35" s="44"/>
      <c r="B35" s="45">
        <v>125.0</v>
      </c>
      <c r="C35" s="46">
        <v>69.0</v>
      </c>
      <c r="D35" s="46">
        <v>38.0</v>
      </c>
      <c r="E35" s="47">
        <v>17.0</v>
      </c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ht="11.25" customHeight="1">
      <c r="A36" s="39" t="s">
        <v>46</v>
      </c>
      <c r="B36" s="48">
        <v>46692.0</v>
      </c>
      <c r="C36" s="41">
        <v>26246.0</v>
      </c>
      <c r="D36" s="41">
        <v>14446.0</v>
      </c>
      <c r="E36" s="42">
        <v>6000.0</v>
      </c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ht="11.25" customHeight="1">
      <c r="A37" s="44"/>
      <c r="B37" s="45">
        <v>127.57377049180327</v>
      </c>
      <c r="C37" s="46">
        <v>71.7103825136612</v>
      </c>
      <c r="D37" s="46">
        <v>39.46994535519126</v>
      </c>
      <c r="E37" s="47">
        <v>16.39344262295082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11.25" customHeight="1">
      <c r="A38" s="39" t="s">
        <v>47</v>
      </c>
      <c r="B38" s="48">
        <v>42095.0</v>
      </c>
      <c r="C38" s="41">
        <v>23733.0</v>
      </c>
      <c r="D38" s="41">
        <v>12466.0</v>
      </c>
      <c r="E38" s="42">
        <v>5896.0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11.25" customHeight="1">
      <c r="A39" s="44"/>
      <c r="B39" s="45">
        <v>115.32876712328768</v>
      </c>
      <c r="C39" s="46">
        <v>65.02191780821917</v>
      </c>
      <c r="D39" s="46">
        <v>34.153424657534245</v>
      </c>
      <c r="E39" s="47">
        <v>16.153424657534245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11.25" customHeight="1">
      <c r="A40" s="39" t="s">
        <v>48</v>
      </c>
      <c r="B40" s="48">
        <v>42529.0</v>
      </c>
      <c r="C40" s="41">
        <v>24497.0</v>
      </c>
      <c r="D40" s="41">
        <v>12511.0</v>
      </c>
      <c r="E40" s="42">
        <v>5521.0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11.25" customHeight="1">
      <c r="A41" s="44"/>
      <c r="B41" s="45">
        <v>116.51780821917808</v>
      </c>
      <c r="C41" s="46">
        <v>67.11506849315069</v>
      </c>
      <c r="D41" s="46">
        <v>34.276712328767125</v>
      </c>
      <c r="E41" s="47">
        <v>15.126027397260273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ht="11.25" customHeight="1">
      <c r="A42" s="39" t="s">
        <v>49</v>
      </c>
      <c r="B42" s="48">
        <v>43072.0</v>
      </c>
      <c r="C42" s="49">
        <v>24233.0</v>
      </c>
      <c r="D42" s="49">
        <v>13173.0</v>
      </c>
      <c r="E42" s="50">
        <v>5666.0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11.25" customHeight="1">
      <c r="A43" s="44"/>
      <c r="B43" s="45">
        <v>118.0054794520548</v>
      </c>
      <c r="C43" s="46">
        <v>66.3917808219178</v>
      </c>
      <c r="D43" s="46">
        <v>36.09041095890411</v>
      </c>
      <c r="E43" s="47">
        <v>15.523287671232877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11.25" customHeight="1">
      <c r="A44" s="39" t="s">
        <v>50</v>
      </c>
      <c r="B44" s="48">
        <v>23351.0</v>
      </c>
      <c r="C44" s="49">
        <v>14420.0</v>
      </c>
      <c r="D44" s="49">
        <v>5378.0</v>
      </c>
      <c r="E44" s="50">
        <v>3553.0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ht="11.25" customHeight="1">
      <c r="A45" s="44"/>
      <c r="B45" s="45">
        <v>63.97534246575343</v>
      </c>
      <c r="C45" s="46">
        <v>39.50684931506849</v>
      </c>
      <c r="D45" s="46">
        <v>14.734246575342466</v>
      </c>
      <c r="E45" s="47">
        <v>9.734246575342466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ht="11.25" customHeight="1">
      <c r="A46" s="39" t="s">
        <v>51</v>
      </c>
      <c r="B46" s="51">
        <v>19727.0</v>
      </c>
      <c r="C46" s="49">
        <v>10783.0</v>
      </c>
      <c r="D46" s="49">
        <v>5694.0</v>
      </c>
      <c r="E46" s="50">
        <v>3250.0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ht="11.25" customHeight="1">
      <c r="A47" s="44"/>
      <c r="B47" s="52">
        <v>54.04657534246575</v>
      </c>
      <c r="C47" s="53">
        <v>29.542465753424658</v>
      </c>
      <c r="D47" s="53">
        <v>15.6</v>
      </c>
      <c r="E47" s="47">
        <v>8.904109589041095</v>
      </c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ht="11.25" customHeight="1">
      <c r="A48" s="54" t="s">
        <v>52</v>
      </c>
      <c r="B48" s="48">
        <v>13583.0</v>
      </c>
      <c r="C48" s="55">
        <v>9830.0</v>
      </c>
      <c r="D48" s="55">
        <v>2282.0</v>
      </c>
      <c r="E48" s="56">
        <v>1394.0</v>
      </c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ht="11.25" customHeight="1">
      <c r="A49" s="44"/>
      <c r="B49" s="57">
        <f t="shared" ref="B49:E49" si="1">B48/365</f>
        <v>37.21369863</v>
      </c>
      <c r="C49" s="58">
        <f t="shared" si="1"/>
        <v>26.93150685</v>
      </c>
      <c r="D49" s="58">
        <f t="shared" si="1"/>
        <v>6.252054795</v>
      </c>
      <c r="E49" s="59">
        <f t="shared" si="1"/>
        <v>3.819178082</v>
      </c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ht="11.25" customHeight="1">
      <c r="A50" s="54" t="s">
        <v>53</v>
      </c>
      <c r="B50" s="48">
        <v>34540.0</v>
      </c>
      <c r="C50" s="55">
        <v>17510.0</v>
      </c>
      <c r="D50" s="55">
        <v>12870.0</v>
      </c>
      <c r="E50" s="56">
        <v>4160.0</v>
      </c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 ht="11.25" customHeight="1">
      <c r="A51" s="44"/>
      <c r="B51" s="57">
        <f t="shared" ref="B51:E51" si="2">B50/365</f>
        <v>94.63013699</v>
      </c>
      <c r="C51" s="58">
        <f t="shared" si="2"/>
        <v>47.97260274</v>
      </c>
      <c r="D51" s="58">
        <f t="shared" si="2"/>
        <v>35.26027397</v>
      </c>
      <c r="E51" s="59">
        <f t="shared" si="2"/>
        <v>11.39726027</v>
      </c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 ht="11.25" customHeight="1">
      <c r="A52" s="61" t="s">
        <v>54</v>
      </c>
      <c r="B52" s="62">
        <v>34777.0</v>
      </c>
      <c r="C52" s="62">
        <v>18351.0</v>
      </c>
      <c r="D52" s="62">
        <v>12152.0</v>
      </c>
      <c r="E52" s="63">
        <v>4274.0</v>
      </c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ht="11.25" customHeight="1">
      <c r="A53" s="64"/>
      <c r="B53" s="57">
        <f t="shared" ref="B53:E53" si="3">B52/366</f>
        <v>95.01912568</v>
      </c>
      <c r="C53" s="57">
        <f t="shared" si="3"/>
        <v>50.13934426</v>
      </c>
      <c r="D53" s="57">
        <f t="shared" si="3"/>
        <v>33.20218579</v>
      </c>
      <c r="E53" s="65">
        <f t="shared" si="3"/>
        <v>11.67759563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ht="16.5" customHeight="1">
      <c r="A54" s="43" t="s">
        <v>55</v>
      </c>
      <c r="B54" s="66"/>
      <c r="C54" s="66"/>
      <c r="D54" s="66"/>
      <c r="E54" s="67" t="s">
        <v>56</v>
      </c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ht="13.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ht="13.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ht="13.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ht="13.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ht="13.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ht="13.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ht="13.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ht="13.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ht="13.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ht="13.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ht="13.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ht="13.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ht="13.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ht="13.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ht="13.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ht="13.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ht="13.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ht="13.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ht="13.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ht="13.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ht="13.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ht="13.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ht="13.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ht="13.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ht="13.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ht="13.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ht="13.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ht="13.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ht="13.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ht="13.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ht="13.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ht="13.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ht="13.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ht="13.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ht="13.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ht="13.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ht="13.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ht="13.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ht="13.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ht="13.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ht="13.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ht="13.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ht="13.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ht="13.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ht="13.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ht="13.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ht="13.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ht="13.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ht="13.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ht="13.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ht="13.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ht="13.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ht="13.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ht="13.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ht="13.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ht="13.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ht="13.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ht="13.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ht="13.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ht="13.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ht="13.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ht="13.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ht="13.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ht="13.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ht="13.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ht="13.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ht="13.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ht="13.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ht="13.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ht="13.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ht="13.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ht="13.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ht="13.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ht="13.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ht="13.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ht="13.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ht="13.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ht="13.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ht="13.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ht="13.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ht="13.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ht="13.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ht="13.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ht="13.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ht="13.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ht="13.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ht="13.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ht="13.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ht="13.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ht="13.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ht="13.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ht="13.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ht="13.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ht="13.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ht="13.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ht="13.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ht="13.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ht="13.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ht="13.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ht="13.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ht="13.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ht="13.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ht="13.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ht="13.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ht="13.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ht="13.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ht="13.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ht="13.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ht="13.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ht="13.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ht="13.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ht="13.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ht="13.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ht="13.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ht="13.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ht="13.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ht="13.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ht="13.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ht="13.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ht="13.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ht="13.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ht="13.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ht="13.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ht="13.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ht="13.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ht="13.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ht="13.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ht="13.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ht="13.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ht="13.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ht="13.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ht="13.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ht="13.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ht="13.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ht="13.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ht="13.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ht="13.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ht="13.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ht="13.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ht="13.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ht="13.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ht="13.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ht="13.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ht="13.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ht="13.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ht="13.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ht="13.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ht="13.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ht="13.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ht="13.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ht="13.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ht="13.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ht="13.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ht="13.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ht="13.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ht="13.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ht="13.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ht="13.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ht="13.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ht="13.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ht="13.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ht="13.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ht="13.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ht="13.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ht="13.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ht="13.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ht="13.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ht="13.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ht="13.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ht="13.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ht="13.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ht="13.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ht="13.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ht="13.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ht="13.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ht="13.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ht="13.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ht="13.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ht="13.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ht="13.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ht="13.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ht="13.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ht="13.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ht="13.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ht="13.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ht="13.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ht="13.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ht="13.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ht="13.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ht="13.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ht="13.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ht="13.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ht="13.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ht="13.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ht="13.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ht="13.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ht="13.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ht="13.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ht="13.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ht="13.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ht="13.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ht="13.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ht="13.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ht="13.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ht="13.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ht="13.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ht="13.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ht="13.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ht="13.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ht="13.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ht="13.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ht="13.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ht="13.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ht="13.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ht="13.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ht="13.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ht="13.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ht="13.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ht="13.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ht="13.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ht="13.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ht="13.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ht="13.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ht="13.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ht="13.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ht="13.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ht="13.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ht="13.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ht="13.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ht="13.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ht="13.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ht="13.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ht="13.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ht="13.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ht="13.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ht="13.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ht="13.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ht="13.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ht="13.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ht="13.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ht="13.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ht="13.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ht="13.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ht="13.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ht="13.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ht="13.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ht="13.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ht="13.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ht="13.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ht="13.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ht="13.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ht="13.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ht="13.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ht="13.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ht="13.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ht="13.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ht="13.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ht="13.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ht="13.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ht="13.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ht="13.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ht="13.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ht="13.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ht="13.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ht="13.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ht="13.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ht="13.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ht="13.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ht="13.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ht="13.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ht="13.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ht="13.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ht="13.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ht="13.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ht="13.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ht="13.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ht="13.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ht="13.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ht="13.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ht="13.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ht="13.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ht="13.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ht="13.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ht="13.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ht="13.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ht="13.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ht="13.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ht="13.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ht="13.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ht="13.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ht="13.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ht="13.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ht="13.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ht="13.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ht="13.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ht="13.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ht="13.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ht="13.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ht="13.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ht="13.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ht="13.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ht="13.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ht="13.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ht="13.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ht="13.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ht="13.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ht="13.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ht="13.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ht="13.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ht="13.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ht="13.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ht="13.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ht="13.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ht="13.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ht="13.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ht="13.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ht="13.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ht="13.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ht="13.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ht="13.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ht="13.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ht="13.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ht="13.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ht="13.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ht="13.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ht="13.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ht="13.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ht="13.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ht="13.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ht="13.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ht="13.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ht="13.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ht="13.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ht="13.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ht="13.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ht="13.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ht="13.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ht="13.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ht="13.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ht="13.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ht="13.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ht="13.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ht="13.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ht="13.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ht="13.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ht="13.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ht="13.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ht="13.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ht="13.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ht="13.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ht="13.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ht="13.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ht="13.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ht="13.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ht="13.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ht="13.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ht="13.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ht="13.5" customHeight="1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ht="13.5" customHeight="1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ht="13.5" customHeight="1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ht="13.5" customHeight="1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ht="13.5" customHeight="1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ht="13.5" customHeight="1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ht="13.5" customHeight="1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ht="13.5" customHeight="1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ht="13.5" customHeight="1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ht="13.5" customHeight="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ht="13.5" customHeight="1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ht="13.5" customHeight="1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ht="13.5" customHeight="1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ht="13.5" customHeight="1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ht="13.5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ht="13.5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ht="13.5" customHeight="1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ht="13.5" customHeight="1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ht="13.5" customHeight="1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ht="13.5" customHeight="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ht="13.5" customHeight="1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ht="13.5" customHeight="1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ht="13.5" customHeight="1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ht="13.5" customHeight="1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ht="13.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ht="13.5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ht="13.5" customHeight="1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ht="13.5" customHeight="1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ht="13.5" customHeight="1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ht="13.5" customHeight="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ht="13.5" customHeight="1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ht="13.5" customHeight="1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ht="13.5" customHeight="1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ht="13.5" customHeight="1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ht="13.5" customHeight="1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ht="13.5" customHeight="1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ht="13.5" customHeight="1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ht="13.5" customHeight="1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ht="13.5" customHeight="1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ht="13.5" customHeight="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ht="13.5" customHeight="1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ht="13.5" customHeight="1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ht="13.5" customHeight="1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ht="13.5" customHeight="1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ht="13.5" customHeight="1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ht="13.5" customHeight="1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ht="13.5" customHeight="1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ht="13.5" customHeight="1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ht="13.5" customHeight="1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ht="13.5" customHeight="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ht="13.5" customHeight="1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ht="13.5" customHeight="1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ht="13.5" customHeight="1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ht="13.5" customHeight="1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ht="13.5" customHeight="1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ht="13.5" customHeight="1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ht="13.5" customHeight="1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ht="13.5" customHeight="1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ht="13.5" customHeight="1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ht="13.5" customHeight="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ht="13.5" customHeight="1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ht="13.5" customHeight="1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ht="13.5" customHeight="1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ht="13.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ht="13.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ht="13.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ht="13.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ht="13.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ht="13.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ht="13.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ht="13.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ht="13.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ht="13.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ht="13.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ht="13.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ht="13.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ht="13.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ht="13.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ht="13.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ht="13.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ht="13.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ht="13.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ht="13.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ht="13.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ht="13.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ht="13.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ht="13.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ht="13.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ht="13.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ht="13.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ht="13.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ht="13.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ht="13.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ht="13.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ht="13.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ht="13.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ht="13.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ht="13.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ht="13.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ht="13.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ht="13.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ht="13.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ht="13.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ht="13.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ht="13.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ht="13.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ht="13.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ht="13.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ht="13.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ht="13.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ht="13.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ht="13.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ht="13.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ht="13.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ht="13.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ht="13.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ht="13.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ht="13.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ht="13.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ht="13.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ht="13.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ht="13.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ht="13.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ht="13.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ht="13.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ht="13.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ht="13.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ht="13.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ht="13.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ht="13.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ht="13.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ht="13.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ht="13.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ht="13.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ht="13.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ht="13.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ht="13.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ht="13.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ht="13.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ht="13.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ht="13.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ht="13.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ht="13.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ht="13.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ht="13.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ht="13.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ht="13.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ht="13.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ht="13.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ht="13.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ht="13.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ht="13.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ht="13.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ht="13.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ht="13.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ht="13.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ht="13.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ht="13.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ht="13.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ht="13.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ht="13.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ht="13.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ht="13.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ht="13.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ht="13.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ht="13.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ht="13.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ht="13.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ht="13.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ht="13.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ht="13.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ht="13.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ht="13.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ht="13.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ht="13.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ht="13.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ht="13.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ht="13.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ht="13.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ht="13.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ht="13.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ht="13.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ht="13.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ht="13.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ht="13.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ht="13.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ht="13.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ht="13.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ht="13.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ht="13.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ht="13.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ht="13.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ht="13.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ht="13.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ht="13.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ht="13.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ht="13.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ht="13.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ht="13.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ht="13.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ht="13.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ht="13.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ht="13.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ht="13.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ht="13.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ht="13.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ht="13.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ht="13.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ht="13.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ht="13.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ht="13.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ht="13.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ht="13.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ht="13.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ht="13.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ht="13.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ht="13.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ht="13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ht="13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ht="13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ht="13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ht="13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ht="13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ht="13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ht="13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ht="13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ht="13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ht="13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ht="13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ht="13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ht="13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ht="13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ht="13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ht="13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ht="13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ht="13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ht="13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ht="13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ht="13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ht="13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ht="13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ht="13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ht="13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ht="13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ht="13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ht="13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ht="13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ht="13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ht="13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ht="13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ht="13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ht="13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ht="13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ht="13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ht="13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ht="13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ht="13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ht="13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ht="13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ht="13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ht="13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ht="13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ht="13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ht="13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ht="13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ht="13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ht="13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ht="13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ht="13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ht="13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ht="13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ht="13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ht="13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ht="13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ht="13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ht="13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ht="13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ht="13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ht="13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ht="13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ht="13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ht="13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ht="13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ht="13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ht="13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ht="13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ht="13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ht="13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ht="13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ht="13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ht="13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ht="13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ht="13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ht="13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ht="13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ht="13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ht="13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ht="13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ht="13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ht="13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ht="13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ht="13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ht="13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ht="13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ht="13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ht="13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ht="13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ht="13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ht="13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ht="13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ht="13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ht="13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ht="13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ht="13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ht="13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ht="13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ht="13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ht="13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ht="13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ht="13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ht="13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ht="13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ht="13.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ht="13.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ht="13.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ht="13.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ht="13.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ht="13.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ht="13.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ht="13.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ht="13.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ht="13.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ht="13.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ht="13.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ht="13.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ht="13.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ht="13.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ht="13.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ht="13.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ht="13.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ht="13.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ht="13.5" customHeight="1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ht="13.5" customHeight="1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ht="13.5" customHeight="1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ht="13.5" customHeight="1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ht="13.5" customHeight="1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ht="13.5" customHeight="1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ht="13.5" customHeight="1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ht="13.5" customHeight="1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ht="13.5" customHeight="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ht="13.5" customHeight="1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ht="13.5" customHeight="1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ht="13.5" customHeight="1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ht="13.5" customHeight="1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ht="13.5" customHeight="1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ht="13.5" customHeight="1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ht="13.5" customHeight="1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ht="13.5" customHeight="1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ht="13.5" customHeight="1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ht="13.5" customHeight="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ht="13.5" customHeight="1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ht="13.5" customHeight="1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ht="13.5" customHeight="1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ht="13.5" customHeight="1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ht="13.5" customHeight="1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ht="13.5" customHeight="1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ht="13.5" customHeight="1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ht="13.5" customHeight="1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ht="13.5" customHeight="1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ht="13.5" customHeight="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ht="13.5" customHeight="1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ht="13.5" customHeight="1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ht="13.5" customHeight="1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ht="13.5" customHeight="1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ht="13.5" customHeight="1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ht="13.5" customHeight="1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ht="13.5" customHeight="1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ht="13.5" customHeight="1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ht="13.5" customHeight="1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ht="13.5" customHeight="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ht="13.5" customHeight="1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ht="13.5" customHeight="1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ht="13.5" customHeight="1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ht="13.5" customHeight="1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ht="13.5" customHeight="1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ht="13.5" customHeight="1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ht="13.5" customHeight="1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ht="13.5" customHeight="1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ht="13.5" customHeight="1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ht="13.5" customHeight="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ht="13.5" customHeight="1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ht="13.5" customHeight="1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ht="13.5" customHeight="1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ht="13.5" customHeight="1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ht="13.5" customHeight="1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ht="13.5" customHeight="1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ht="13.5" customHeight="1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ht="13.5" customHeight="1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ht="13.5" customHeight="1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ht="13.5" customHeight="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ht="13.5" customHeight="1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ht="13.5" customHeight="1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ht="13.5" customHeight="1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ht="13.5" customHeight="1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ht="13.5" customHeight="1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ht="13.5" customHeight="1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ht="13.5" customHeight="1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ht="13.5" customHeight="1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ht="13.5" customHeight="1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ht="13.5" customHeight="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ht="13.5" customHeight="1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ht="13.5" customHeight="1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ht="13.5" customHeight="1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ht="13.5" customHeight="1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ht="13.5" customHeight="1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ht="13.5" customHeight="1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ht="13.5" customHeight="1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ht="13.5" customHeight="1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ht="13.5" customHeight="1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ht="13.5" customHeight="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ht="13.5" customHeight="1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ht="13.5" customHeight="1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ht="13.5" customHeight="1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ht="13.5" customHeight="1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ht="13.5" customHeight="1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ht="13.5" customHeight="1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ht="13.5" customHeight="1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ht="13.5" customHeight="1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ht="13.5" customHeight="1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ht="13.5" customHeight="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ht="13.5" customHeight="1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ht="13.5" customHeight="1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ht="13.5" customHeight="1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ht="13.5" customHeight="1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ht="13.5" customHeight="1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ht="13.5" customHeight="1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ht="13.5" customHeight="1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ht="13.5" customHeight="1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ht="13.5" customHeight="1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ht="13.5" customHeight="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ht="13.5" customHeight="1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ht="13.5" customHeight="1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ht="13.5" customHeight="1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ht="13.5" customHeight="1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ht="13.5" customHeight="1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ht="13.5" customHeight="1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ht="13.5" customHeight="1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ht="13.5" customHeight="1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ht="13.5" customHeight="1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ht="13.5" customHeight="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ht="13.5" customHeight="1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ht="13.5" customHeight="1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ht="13.5" customHeight="1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ht="13.5" customHeight="1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ht="13.5" customHeight="1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ht="13.5" customHeight="1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ht="13.5" customHeight="1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ht="13.5" customHeight="1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ht="13.5" customHeight="1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ht="13.5" customHeight="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ht="13.5" customHeight="1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ht="13.5" customHeight="1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ht="13.5" customHeight="1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ht="13.5" customHeight="1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ht="13.5" customHeight="1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ht="13.5" customHeight="1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ht="13.5" customHeight="1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ht="13.5" customHeight="1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ht="13.5" customHeight="1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ht="13.5" customHeight="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ht="13.5" customHeight="1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ht="13.5" customHeight="1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ht="13.5" customHeight="1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ht="13.5" customHeight="1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ht="13.5" customHeight="1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ht="13.5" customHeight="1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ht="13.5" customHeight="1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ht="13.5" customHeight="1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ht="13.5" customHeight="1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ht="13.5" customHeight="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ht="13.5" customHeight="1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ht="13.5" customHeight="1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ht="13.5" customHeight="1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ht="13.5" customHeight="1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ht="13.5" customHeight="1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ht="13.5" customHeight="1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ht="13.5" customHeight="1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ht="13.5" customHeight="1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ht="13.5" customHeight="1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ht="13.5" customHeight="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ht="13.5" customHeight="1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ht="13.5" customHeight="1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ht="13.5" customHeight="1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ht="13.5" customHeight="1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ht="13.5" customHeight="1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ht="13.5" customHeight="1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ht="13.5" customHeight="1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ht="13.5" customHeight="1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ht="13.5" customHeight="1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ht="13.5" customHeight="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ht="13.5" customHeight="1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ht="13.5" customHeight="1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ht="13.5" customHeight="1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ht="13.5" customHeight="1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ht="13.5" customHeight="1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ht="13.5" customHeight="1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ht="13.5" customHeight="1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ht="13.5" customHeight="1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ht="13.5" customHeight="1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ht="13.5" customHeight="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ht="13.5" customHeight="1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ht="13.5" customHeight="1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ht="13.5" customHeight="1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ht="13.5" customHeight="1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ht="13.5" customHeight="1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ht="13.5" customHeight="1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ht="13.5" customHeight="1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ht="13.5" customHeight="1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ht="13.5" customHeight="1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ht="13.5" customHeight="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ht="13.5" customHeight="1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ht="13.5" customHeight="1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ht="13.5" customHeight="1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ht="13.5" customHeight="1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ht="13.5" customHeight="1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ht="13.5" customHeight="1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ht="13.5" customHeight="1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ht="13.5" customHeight="1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ht="13.5" customHeight="1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ht="13.5" customHeight="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ht="13.5" customHeight="1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ht="13.5" customHeight="1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ht="13.5" customHeight="1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ht="13.5" customHeight="1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ht="13.5" customHeight="1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ht="13.5" customHeight="1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ht="13.5" customHeight="1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ht="13.5" customHeight="1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ht="13.5" customHeight="1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ht="13.5" customHeight="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ht="13.5" customHeight="1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ht="13.5" customHeight="1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ht="13.5" customHeight="1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ht="13.5" customHeight="1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ht="13.5" customHeight="1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ht="13.5" customHeight="1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ht="13.5" customHeight="1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ht="13.5" customHeight="1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ht="13.5" customHeight="1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ht="13.5" customHeight="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ht="13.5" customHeight="1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ht="13.5" customHeight="1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ht="13.5" customHeight="1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ht="13.5" customHeight="1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ht="13.5" customHeight="1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ht="13.5" customHeight="1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ht="13.5" customHeight="1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ht="13.5" customHeight="1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ht="13.5" customHeight="1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ht="13.5" customHeight="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ht="13.5" customHeight="1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ht="13.5" customHeight="1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ht="13.5" customHeight="1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ht="13.5" customHeight="1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ht="13.5" customHeight="1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ht="13.5" customHeight="1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ht="13.5" customHeight="1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ht="13.5" customHeight="1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ht="13.5" customHeight="1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ht="13.5" customHeight="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ht="13.5" customHeight="1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ht="13.5" customHeight="1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ht="13.5" customHeight="1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ht="13.5" customHeight="1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ht="13.5" customHeight="1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ht="13.5" customHeight="1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ht="13.5" customHeight="1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ht="13.5" customHeight="1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ht="13.5" customHeight="1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ht="13.5" customHeight="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ht="13.5" customHeight="1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ht="13.5" customHeight="1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ht="13.5" customHeight="1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ht="13.5" customHeight="1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ht="13.5" customHeight="1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ht="13.5" customHeight="1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ht="13.5" customHeight="1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ht="13.5" customHeight="1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ht="13.5" customHeight="1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  <row r="1001" ht="13.5" customHeight="1">
      <c r="A1001" s="34"/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</row>
    <row r="1002" ht="13.5" customHeight="1">
      <c r="A1002" s="34"/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</row>
  </sheetData>
  <mergeCells count="25"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46:A47"/>
    <mergeCell ref="A48:A49"/>
    <mergeCell ref="A50:A51"/>
    <mergeCell ref="A52:A53"/>
    <mergeCell ref="A32:A33"/>
    <mergeCell ref="A34:A35"/>
    <mergeCell ref="A36:A37"/>
    <mergeCell ref="A38:A39"/>
    <mergeCell ref="A40:A41"/>
    <mergeCell ref="A42:A43"/>
    <mergeCell ref="A44:A45"/>
  </mergeCells>
  <printOptions horizontalCentered="1"/>
  <pageMargins bottom="0.3937007874015748" footer="0.0" header="0.0" left="0.7874015748031497" right="0.7874015748031497" top="4.803149606299213"/>
  <pageSetup paperSize="9" scale="84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4" width="17.43"/>
    <col customWidth="1" min="5" max="5" width="17.86"/>
    <col customWidth="1" min="6" max="26" width="9.0"/>
  </cols>
  <sheetData>
    <row r="1" ht="18.75" customHeight="1">
      <c r="A1" s="3" t="s">
        <v>57</v>
      </c>
      <c r="C1" s="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68"/>
      <c r="B2" s="68"/>
      <c r="C2" s="4"/>
      <c r="D2" s="2"/>
      <c r="E2" s="6" t="s">
        <v>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7" t="s">
        <v>58</v>
      </c>
      <c r="B3" s="10" t="s">
        <v>10</v>
      </c>
      <c r="C3" s="8" t="s">
        <v>59</v>
      </c>
      <c r="D3" s="69"/>
      <c r="E3" s="70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12"/>
      <c r="B4" s="14"/>
      <c r="C4" s="13" t="s">
        <v>29</v>
      </c>
      <c r="D4" s="13" t="s">
        <v>60</v>
      </c>
      <c r="E4" s="71" t="s">
        <v>61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16" t="s">
        <v>12</v>
      </c>
      <c r="B5" s="72">
        <f t="shared" ref="B5:E5" si="1">SUM(B7:B18)</f>
        <v>2316</v>
      </c>
      <c r="C5" s="72">
        <f t="shared" si="1"/>
        <v>2316</v>
      </c>
      <c r="D5" s="72">
        <f t="shared" si="1"/>
        <v>2083</v>
      </c>
      <c r="E5" s="73">
        <f t="shared" si="1"/>
        <v>233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19" t="s">
        <v>13</v>
      </c>
      <c r="B6" s="74">
        <f t="shared" ref="B6:E6" si="2">B5/365</f>
        <v>6.345205479</v>
      </c>
      <c r="C6" s="74">
        <f t="shared" si="2"/>
        <v>6.345205479</v>
      </c>
      <c r="D6" s="74">
        <f t="shared" si="2"/>
        <v>5.706849315</v>
      </c>
      <c r="E6" s="75">
        <f t="shared" si="2"/>
        <v>0.6383561644</v>
      </c>
      <c r="F6" s="7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0" customHeight="1">
      <c r="A7" s="22" t="s">
        <v>62</v>
      </c>
      <c r="B7" s="77">
        <v>255.0</v>
      </c>
      <c r="C7" s="78">
        <v>255.0</v>
      </c>
      <c r="D7" s="79">
        <v>234.0</v>
      </c>
      <c r="E7" s="80">
        <v>21.0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22" t="s">
        <v>63</v>
      </c>
      <c r="B8" s="77">
        <v>148.0</v>
      </c>
      <c r="C8" s="78">
        <v>148.0</v>
      </c>
      <c r="D8" s="79">
        <v>126.0</v>
      </c>
      <c r="E8" s="80">
        <v>22.0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0" customHeight="1">
      <c r="A9" s="22" t="s">
        <v>64</v>
      </c>
      <c r="B9" s="77">
        <v>128.0</v>
      </c>
      <c r="C9" s="78">
        <v>128.0</v>
      </c>
      <c r="D9" s="79">
        <v>114.0</v>
      </c>
      <c r="E9" s="80">
        <v>14.0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0" customHeight="1">
      <c r="A10" s="22" t="s">
        <v>65</v>
      </c>
      <c r="B10" s="77">
        <v>152.0</v>
      </c>
      <c r="C10" s="78">
        <v>152.0</v>
      </c>
      <c r="D10" s="79">
        <v>142.0</v>
      </c>
      <c r="E10" s="80">
        <v>10.0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22" t="s">
        <v>66</v>
      </c>
      <c r="B11" s="77">
        <v>247.0</v>
      </c>
      <c r="C11" s="78">
        <v>247.0</v>
      </c>
      <c r="D11" s="79">
        <v>224.0</v>
      </c>
      <c r="E11" s="80">
        <v>23.0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22" t="s">
        <v>67</v>
      </c>
      <c r="B12" s="77">
        <v>173.0</v>
      </c>
      <c r="C12" s="78">
        <v>173.0</v>
      </c>
      <c r="D12" s="79">
        <v>148.0</v>
      </c>
      <c r="E12" s="80">
        <v>25.0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0" customHeight="1">
      <c r="A13" s="22" t="s">
        <v>68</v>
      </c>
      <c r="B13" s="77">
        <v>185.0</v>
      </c>
      <c r="C13" s="78">
        <v>185.0</v>
      </c>
      <c r="D13" s="79">
        <v>161.0</v>
      </c>
      <c r="E13" s="80">
        <v>24.0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22" t="s">
        <v>69</v>
      </c>
      <c r="B14" s="77">
        <v>249.0</v>
      </c>
      <c r="C14" s="78">
        <v>249.0</v>
      </c>
      <c r="D14" s="79">
        <v>222.0</v>
      </c>
      <c r="E14" s="80">
        <v>27.0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22" t="s">
        <v>70</v>
      </c>
      <c r="B15" s="77">
        <v>158.0</v>
      </c>
      <c r="C15" s="78">
        <v>158.0</v>
      </c>
      <c r="D15" s="79">
        <v>145.0</v>
      </c>
      <c r="E15" s="80">
        <v>13.0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22" t="s">
        <v>71</v>
      </c>
      <c r="B16" s="77">
        <v>171.0</v>
      </c>
      <c r="C16" s="78">
        <v>171.0</v>
      </c>
      <c r="D16" s="79">
        <v>152.0</v>
      </c>
      <c r="E16" s="80">
        <v>19.0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22" t="s">
        <v>72</v>
      </c>
      <c r="B17" s="77">
        <v>162.0</v>
      </c>
      <c r="C17" s="78">
        <v>162.0</v>
      </c>
      <c r="D17" s="79">
        <v>147.0</v>
      </c>
      <c r="E17" s="80">
        <v>15.0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27" t="s">
        <v>73</v>
      </c>
      <c r="B18" s="81">
        <v>288.0</v>
      </c>
      <c r="C18" s="82">
        <v>288.0</v>
      </c>
      <c r="D18" s="83">
        <v>268.0</v>
      </c>
      <c r="E18" s="84">
        <v>20.0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6.5" customHeight="1">
      <c r="A19" s="2"/>
      <c r="B19" s="2"/>
      <c r="C19" s="85"/>
      <c r="D19" s="85"/>
      <c r="E19" s="31" t="s">
        <v>74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B1"/>
    <mergeCell ref="A3:A4"/>
    <mergeCell ref="B3:B4"/>
    <mergeCell ref="C3:E3"/>
  </mergeCells>
  <printOptions horizontalCentered="1"/>
  <pageMargins bottom="0.7874015748031497" footer="0.0" header="0.0" left="0.5905511811023623" right="0.5905511811023623" top="0.7874015748031497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5" width="17.43"/>
    <col customWidth="1" min="6" max="26" width="9.0"/>
  </cols>
  <sheetData>
    <row r="1" ht="16.5" customHeight="1">
      <c r="A1" s="32" t="s">
        <v>75</v>
      </c>
      <c r="B1" s="32"/>
      <c r="C1" s="33"/>
      <c r="D1" s="34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ht="15.0" customHeight="1">
      <c r="A2" s="32"/>
      <c r="B2" s="32"/>
      <c r="C2" s="33"/>
      <c r="D2" s="34"/>
      <c r="E2" s="3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ht="13.5" customHeight="1">
      <c r="A3" s="86" t="s">
        <v>28</v>
      </c>
      <c r="B3" s="87" t="s">
        <v>10</v>
      </c>
      <c r="C3" s="88" t="s">
        <v>59</v>
      </c>
      <c r="D3" s="69"/>
      <c r="E3" s="70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ht="13.5" customHeight="1">
      <c r="A4" s="12"/>
      <c r="B4" s="14"/>
      <c r="C4" s="89" t="s">
        <v>29</v>
      </c>
      <c r="D4" s="89" t="s">
        <v>60</v>
      </c>
      <c r="E4" s="90" t="s">
        <v>61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ht="10.5" customHeight="1">
      <c r="A5" s="39" t="s">
        <v>30</v>
      </c>
      <c r="B5" s="40">
        <v>4737.0</v>
      </c>
      <c r="C5" s="40">
        <v>4820.0</v>
      </c>
      <c r="D5" s="41">
        <v>4218.0</v>
      </c>
      <c r="E5" s="42">
        <v>602.0</v>
      </c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ht="10.5" customHeight="1">
      <c r="A6" s="44"/>
      <c r="B6" s="45">
        <v>13.0</v>
      </c>
      <c r="C6" s="45">
        <v>13.0</v>
      </c>
      <c r="D6" s="46">
        <v>12.0</v>
      </c>
      <c r="E6" s="47">
        <v>2.0</v>
      </c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ht="10.5" customHeight="1">
      <c r="A7" s="39" t="s">
        <v>31</v>
      </c>
      <c r="B7" s="40">
        <v>4483.0</v>
      </c>
      <c r="C7" s="40">
        <v>4579.0</v>
      </c>
      <c r="D7" s="41">
        <v>3890.0</v>
      </c>
      <c r="E7" s="42">
        <v>689.0</v>
      </c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ht="10.5" customHeight="1">
      <c r="A8" s="44"/>
      <c r="B8" s="45">
        <v>12.0</v>
      </c>
      <c r="C8" s="45">
        <v>13.0</v>
      </c>
      <c r="D8" s="46">
        <v>11.0</v>
      </c>
      <c r="E8" s="47">
        <v>2.0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ht="10.5" customHeight="1">
      <c r="A9" s="39" t="s">
        <v>32</v>
      </c>
      <c r="B9" s="40">
        <v>4486.0</v>
      </c>
      <c r="C9" s="40">
        <v>4601.0</v>
      </c>
      <c r="D9" s="41">
        <v>3723.0</v>
      </c>
      <c r="E9" s="42">
        <v>878.0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ht="10.5" customHeight="1">
      <c r="A10" s="44"/>
      <c r="B10" s="45">
        <v>12.0</v>
      </c>
      <c r="C10" s="45">
        <v>13.0</v>
      </c>
      <c r="D10" s="46">
        <v>10.0</v>
      </c>
      <c r="E10" s="47">
        <v>2.0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ht="10.5" customHeight="1">
      <c r="A11" s="39" t="s">
        <v>33</v>
      </c>
      <c r="B11" s="48">
        <v>4015.0</v>
      </c>
      <c r="C11" s="40">
        <v>4090.0</v>
      </c>
      <c r="D11" s="46">
        <v>3487.0</v>
      </c>
      <c r="E11" s="42">
        <v>603.0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ht="10.5" customHeight="1">
      <c r="A12" s="44"/>
      <c r="B12" s="45">
        <v>11.0</v>
      </c>
      <c r="C12" s="45">
        <v>11.0</v>
      </c>
      <c r="D12" s="46">
        <v>10.0</v>
      </c>
      <c r="E12" s="47">
        <v>2.0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10.5" customHeight="1">
      <c r="A13" s="39" t="s">
        <v>34</v>
      </c>
      <c r="B13" s="48">
        <v>4003.0</v>
      </c>
      <c r="C13" s="40">
        <v>4076.0</v>
      </c>
      <c r="D13" s="41">
        <v>3448.0</v>
      </c>
      <c r="E13" s="42">
        <v>628.0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ht="10.5" customHeight="1">
      <c r="A14" s="44"/>
      <c r="B14" s="45">
        <v>11.0</v>
      </c>
      <c r="C14" s="45">
        <v>11.0</v>
      </c>
      <c r="D14" s="46">
        <v>9.0</v>
      </c>
      <c r="E14" s="47">
        <v>2.0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ht="10.5" customHeight="1">
      <c r="A15" s="39" t="s">
        <v>35</v>
      </c>
      <c r="B15" s="48">
        <v>3839.0</v>
      </c>
      <c r="C15" s="40">
        <v>3929.0</v>
      </c>
      <c r="D15" s="41">
        <v>3375.0</v>
      </c>
      <c r="E15" s="42">
        <v>564.0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ht="10.5" customHeight="1">
      <c r="A16" s="44"/>
      <c r="B16" s="45">
        <v>11.0</v>
      </c>
      <c r="C16" s="45">
        <v>11.0</v>
      </c>
      <c r="D16" s="46">
        <v>9.0</v>
      </c>
      <c r="E16" s="47">
        <v>2.0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10.5" customHeight="1">
      <c r="A17" s="39" t="s">
        <v>36</v>
      </c>
      <c r="B17" s="48">
        <v>3702.0</v>
      </c>
      <c r="C17" s="40">
        <v>3764.0</v>
      </c>
      <c r="D17" s="41">
        <v>3232.0</v>
      </c>
      <c r="E17" s="42">
        <v>532.0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ht="10.5" customHeight="1">
      <c r="A18" s="44"/>
      <c r="B18" s="45">
        <v>10.0</v>
      </c>
      <c r="C18" s="45">
        <v>10.0</v>
      </c>
      <c r="D18" s="46">
        <v>9.0</v>
      </c>
      <c r="E18" s="47">
        <v>1.0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ht="10.5" customHeight="1">
      <c r="A19" s="39" t="s">
        <v>37</v>
      </c>
      <c r="B19" s="48">
        <v>3687.0</v>
      </c>
      <c r="C19" s="40">
        <v>3761.0</v>
      </c>
      <c r="D19" s="41">
        <v>3197.0</v>
      </c>
      <c r="E19" s="42">
        <v>564.0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ht="10.5" customHeight="1">
      <c r="A20" s="44"/>
      <c r="B20" s="45">
        <v>10.0</v>
      </c>
      <c r="C20" s="45">
        <v>10.0</v>
      </c>
      <c r="D20" s="46">
        <v>9.0</v>
      </c>
      <c r="E20" s="47">
        <v>2.0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ht="10.5" customHeight="1">
      <c r="A21" s="39" t="s">
        <v>38</v>
      </c>
      <c r="B21" s="48">
        <v>3444.0</v>
      </c>
      <c r="C21" s="40">
        <v>3504.0</v>
      </c>
      <c r="D21" s="41">
        <v>2986.0</v>
      </c>
      <c r="E21" s="42">
        <v>518.0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ht="10.5" customHeight="1">
      <c r="A22" s="44"/>
      <c r="B22" s="45">
        <v>9.0</v>
      </c>
      <c r="C22" s="45">
        <v>10.0</v>
      </c>
      <c r="D22" s="46">
        <v>8.0</v>
      </c>
      <c r="E22" s="47">
        <v>1.0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ht="10.5" customHeight="1">
      <c r="A23" s="39" t="s">
        <v>39</v>
      </c>
      <c r="B23" s="48">
        <v>3515.0</v>
      </c>
      <c r="C23" s="40">
        <v>3589.0</v>
      </c>
      <c r="D23" s="41">
        <v>3084.0</v>
      </c>
      <c r="E23" s="42">
        <v>505.0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ht="10.5" customHeight="1">
      <c r="A24" s="44"/>
      <c r="B24" s="45">
        <v>10.0</v>
      </c>
      <c r="C24" s="45">
        <v>10.0</v>
      </c>
      <c r="D24" s="46">
        <v>8.0</v>
      </c>
      <c r="E24" s="47">
        <v>1.0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ht="10.5" customHeight="1">
      <c r="A25" s="39" t="s">
        <v>40</v>
      </c>
      <c r="B25" s="48">
        <v>3207.0</v>
      </c>
      <c r="C25" s="40">
        <v>3302.0</v>
      </c>
      <c r="D25" s="41">
        <v>2830.0</v>
      </c>
      <c r="E25" s="42">
        <v>472.0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ht="10.5" customHeight="1">
      <c r="A26" s="44"/>
      <c r="B26" s="45">
        <v>9.0</v>
      </c>
      <c r="C26" s="45">
        <v>9.0</v>
      </c>
      <c r="D26" s="46">
        <v>8.0</v>
      </c>
      <c r="E26" s="47">
        <v>1.0</v>
      </c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ht="10.5" customHeight="1">
      <c r="A27" s="39" t="s">
        <v>41</v>
      </c>
      <c r="B27" s="48">
        <v>3201.0</v>
      </c>
      <c r="C27" s="40">
        <v>3263.0</v>
      </c>
      <c r="D27" s="41">
        <v>2757.0</v>
      </c>
      <c r="E27" s="42">
        <v>506.0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ht="10.5" customHeight="1">
      <c r="A28" s="44"/>
      <c r="B28" s="45">
        <v>9.0</v>
      </c>
      <c r="C28" s="45">
        <v>9.0</v>
      </c>
      <c r="D28" s="46">
        <v>8.0</v>
      </c>
      <c r="E28" s="47">
        <v>1.0</v>
      </c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ht="10.5" customHeight="1">
      <c r="A29" s="39" t="s">
        <v>42</v>
      </c>
      <c r="B29" s="48">
        <v>3006.0</v>
      </c>
      <c r="C29" s="40">
        <v>3089.0</v>
      </c>
      <c r="D29" s="41">
        <v>2618.0</v>
      </c>
      <c r="E29" s="42">
        <v>471.0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ht="10.5" customHeight="1">
      <c r="A30" s="44"/>
      <c r="B30" s="45">
        <v>8.0</v>
      </c>
      <c r="C30" s="45">
        <v>8.0</v>
      </c>
      <c r="D30" s="46">
        <v>7.0</v>
      </c>
      <c r="E30" s="47">
        <v>1.0</v>
      </c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ht="10.5" customHeight="1">
      <c r="A31" s="39" t="s">
        <v>43</v>
      </c>
      <c r="B31" s="48">
        <v>3022.0</v>
      </c>
      <c r="C31" s="40">
        <v>3094.0</v>
      </c>
      <c r="D31" s="41">
        <v>2645.0</v>
      </c>
      <c r="E31" s="42">
        <v>449.0</v>
      </c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ht="10.5" customHeight="1">
      <c r="A32" s="44"/>
      <c r="B32" s="45">
        <v>8.0</v>
      </c>
      <c r="C32" s="45">
        <v>9.0</v>
      </c>
      <c r="D32" s="46">
        <v>7.0</v>
      </c>
      <c r="E32" s="47">
        <v>1.0</v>
      </c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ht="10.5" customHeight="1">
      <c r="A33" s="39" t="s">
        <v>44</v>
      </c>
      <c r="B33" s="48">
        <v>2988.0</v>
      </c>
      <c r="C33" s="40">
        <v>3082.0</v>
      </c>
      <c r="D33" s="41">
        <v>2631.0</v>
      </c>
      <c r="E33" s="42">
        <v>451.0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ht="10.5" customHeight="1">
      <c r="A34" s="44"/>
      <c r="B34" s="45">
        <v>8.0</v>
      </c>
      <c r="C34" s="45">
        <v>8.0</v>
      </c>
      <c r="D34" s="46">
        <v>7.0</v>
      </c>
      <c r="E34" s="47">
        <v>1.0</v>
      </c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ht="10.5" customHeight="1">
      <c r="A35" s="39" t="s">
        <v>45</v>
      </c>
      <c r="B35" s="48">
        <v>2890.0</v>
      </c>
      <c r="C35" s="40">
        <v>2972.0</v>
      </c>
      <c r="D35" s="41">
        <v>2549.0</v>
      </c>
      <c r="E35" s="42">
        <v>423.0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ht="10.5" customHeight="1">
      <c r="A36" s="44"/>
      <c r="B36" s="45">
        <v>7.0</v>
      </c>
      <c r="C36" s="45">
        <v>8.0</v>
      </c>
      <c r="D36" s="46">
        <v>7.0</v>
      </c>
      <c r="E36" s="47">
        <v>1.0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ht="10.5" customHeight="1">
      <c r="A37" s="39" t="s">
        <v>46</v>
      </c>
      <c r="B37" s="48">
        <v>2703.0</v>
      </c>
      <c r="C37" s="40">
        <v>2838.0</v>
      </c>
      <c r="D37" s="41">
        <v>2442.0</v>
      </c>
      <c r="E37" s="42">
        <v>396.0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10.5" customHeight="1">
      <c r="A38" s="44"/>
      <c r="B38" s="45">
        <v>7.0</v>
      </c>
      <c r="C38" s="45">
        <v>8.0</v>
      </c>
      <c r="D38" s="46">
        <v>7.0</v>
      </c>
      <c r="E38" s="47">
        <v>1.0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10.5" customHeight="1">
      <c r="A39" s="39" t="s">
        <v>47</v>
      </c>
      <c r="B39" s="48">
        <v>2633.0</v>
      </c>
      <c r="C39" s="48">
        <v>2705.0</v>
      </c>
      <c r="D39" s="49">
        <v>2298.0</v>
      </c>
      <c r="E39" s="91">
        <v>407.0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10.5" customHeight="1">
      <c r="A40" s="44"/>
      <c r="B40" s="45">
        <v>7.0</v>
      </c>
      <c r="C40" s="45">
        <v>7.0</v>
      </c>
      <c r="D40" s="46">
        <v>6.0</v>
      </c>
      <c r="E40" s="92">
        <v>1.0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10.5" customHeight="1">
      <c r="A41" s="39" t="s">
        <v>48</v>
      </c>
      <c r="B41" s="93">
        <v>2810.0</v>
      </c>
      <c r="C41" s="93">
        <v>2875.0</v>
      </c>
      <c r="D41" s="94">
        <v>2570.0</v>
      </c>
      <c r="E41" s="95">
        <v>305.0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ht="10.5" customHeight="1">
      <c r="A42" s="44"/>
      <c r="B42" s="45">
        <v>8.0</v>
      </c>
      <c r="C42" s="45">
        <v>8.0</v>
      </c>
      <c r="D42" s="46">
        <v>7.0</v>
      </c>
      <c r="E42" s="92">
        <v>1.0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10.5" customHeight="1">
      <c r="A43" s="39" t="s">
        <v>49</v>
      </c>
      <c r="B43" s="96">
        <v>3087.0</v>
      </c>
      <c r="C43" s="96">
        <v>3148.0</v>
      </c>
      <c r="D43" s="49">
        <v>2817.0</v>
      </c>
      <c r="E43" s="97">
        <v>331.0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10.5" customHeight="1">
      <c r="A44" s="44"/>
      <c r="B44" s="45">
        <v>9.0</v>
      </c>
      <c r="C44" s="45">
        <v>9.0</v>
      </c>
      <c r="D44" s="46">
        <v>8.0</v>
      </c>
      <c r="E44" s="92">
        <v>1.0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ht="10.5" customHeight="1">
      <c r="A45" s="39" t="s">
        <v>50</v>
      </c>
      <c r="B45" s="96">
        <v>2188.0</v>
      </c>
      <c r="C45" s="96">
        <v>2223.0</v>
      </c>
      <c r="D45" s="49">
        <v>1986.0</v>
      </c>
      <c r="E45" s="97">
        <v>237.0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ht="10.5" customHeight="1">
      <c r="A46" s="44"/>
      <c r="B46" s="45">
        <v>6.0</v>
      </c>
      <c r="C46" s="45">
        <v>6.0</v>
      </c>
      <c r="D46" s="46">
        <v>5.0</v>
      </c>
      <c r="E46" s="92">
        <v>1.0</v>
      </c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ht="10.5" customHeight="1">
      <c r="A47" s="39" t="s">
        <v>51</v>
      </c>
      <c r="B47" s="48">
        <v>2107.0</v>
      </c>
      <c r="C47" s="48">
        <v>2151.0</v>
      </c>
      <c r="D47" s="49">
        <v>1885.0</v>
      </c>
      <c r="E47" s="91">
        <v>266.0</v>
      </c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ht="10.5" customHeight="1">
      <c r="A48" s="44"/>
      <c r="B48" s="45">
        <v>6.0</v>
      </c>
      <c r="C48" s="45">
        <v>6.0</v>
      </c>
      <c r="D48" s="46">
        <v>5.0</v>
      </c>
      <c r="E48" s="92">
        <v>1.0</v>
      </c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ht="10.5" customHeight="1">
      <c r="A49" s="39" t="s">
        <v>52</v>
      </c>
      <c r="B49" s="98">
        <v>2106.0</v>
      </c>
      <c r="C49" s="98">
        <v>2164.0</v>
      </c>
      <c r="D49" s="99">
        <v>1926.0</v>
      </c>
      <c r="E49" s="100">
        <v>238.0</v>
      </c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ht="10.5" customHeight="1">
      <c r="A50" s="44"/>
      <c r="B50" s="45">
        <v>6.0</v>
      </c>
      <c r="C50" s="45">
        <v>6.0</v>
      </c>
      <c r="D50" s="46">
        <v>5.0</v>
      </c>
      <c r="E50" s="92">
        <v>1.0</v>
      </c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ht="10.5" customHeight="1">
      <c r="A51" s="54" t="s">
        <v>53</v>
      </c>
      <c r="B51" s="98">
        <v>2235.0</v>
      </c>
      <c r="C51" s="98">
        <v>2264.0</v>
      </c>
      <c r="D51" s="99">
        <v>2027.0</v>
      </c>
      <c r="E51" s="100">
        <v>237.0</v>
      </c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ht="10.5" customHeight="1">
      <c r="A52" s="44"/>
      <c r="B52" s="101">
        <v>6.0</v>
      </c>
      <c r="C52" s="101">
        <v>6.0</v>
      </c>
      <c r="D52" s="102">
        <v>6.0</v>
      </c>
      <c r="E52" s="103">
        <v>1.0</v>
      </c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ht="10.5" customHeight="1">
      <c r="A53" s="61" t="s">
        <v>54</v>
      </c>
      <c r="B53" s="104">
        <v>2316.0</v>
      </c>
      <c r="C53" s="104">
        <v>2316.0</v>
      </c>
      <c r="D53" s="105">
        <v>2083.0</v>
      </c>
      <c r="E53" s="106">
        <v>233.0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ht="10.5" customHeight="1">
      <c r="A54" s="64"/>
      <c r="B54" s="107">
        <v>6.345205479452055</v>
      </c>
      <c r="C54" s="107">
        <v>6.345205479452055</v>
      </c>
      <c r="D54" s="108">
        <v>5.706849315068493</v>
      </c>
      <c r="E54" s="109">
        <v>0.6383561643835617</v>
      </c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ht="16.5" customHeight="1">
      <c r="A55" s="43" t="s">
        <v>55</v>
      </c>
      <c r="B55" s="34"/>
      <c r="C55" s="34"/>
      <c r="D55" s="34"/>
      <c r="E55" s="110" t="s">
        <v>74</v>
      </c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ht="13.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ht="13.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ht="13.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ht="13.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ht="13.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ht="13.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ht="13.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ht="13.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ht="13.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ht="13.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ht="13.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ht="13.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ht="13.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ht="13.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ht="13.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ht="13.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ht="13.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ht="13.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ht="13.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ht="13.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ht="13.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ht="13.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ht="13.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ht="13.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ht="13.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ht="13.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ht="13.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ht="13.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ht="13.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ht="13.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ht="13.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ht="13.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ht="13.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ht="13.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ht="13.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ht="13.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ht="13.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ht="13.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ht="13.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ht="13.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ht="13.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ht="13.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ht="13.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ht="13.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ht="13.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ht="13.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ht="13.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ht="13.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ht="13.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ht="13.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ht="13.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ht="13.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ht="13.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ht="13.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ht="13.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ht="13.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ht="13.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ht="13.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ht="13.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ht="13.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ht="13.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ht="13.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ht="13.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ht="13.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ht="13.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ht="13.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ht="13.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ht="13.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ht="13.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ht="13.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ht="13.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ht="13.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ht="13.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ht="13.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ht="13.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ht="13.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ht="13.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ht="13.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ht="13.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ht="13.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ht="13.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ht="13.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ht="13.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ht="13.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ht="13.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ht="13.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ht="13.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ht="13.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ht="13.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ht="13.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ht="13.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ht="13.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ht="13.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ht="13.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ht="13.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ht="13.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ht="13.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ht="13.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ht="13.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ht="13.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ht="13.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ht="13.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ht="13.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ht="13.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ht="13.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ht="13.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ht="13.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ht="13.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ht="13.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ht="13.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ht="13.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ht="13.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ht="13.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ht="13.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ht="13.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ht="13.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ht="13.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ht="13.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ht="13.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ht="13.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ht="13.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ht="13.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ht="13.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ht="13.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ht="13.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ht="13.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ht="13.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ht="13.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ht="13.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ht="13.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ht="13.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ht="13.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ht="13.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ht="13.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ht="13.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ht="13.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ht="13.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ht="13.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ht="13.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ht="13.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ht="13.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ht="13.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ht="13.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ht="13.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ht="13.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ht="13.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ht="13.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ht="13.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ht="13.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ht="13.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ht="13.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ht="13.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ht="13.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ht="13.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ht="13.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ht="13.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ht="13.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ht="13.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ht="13.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ht="13.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ht="13.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ht="13.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ht="13.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ht="13.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ht="13.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ht="13.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ht="13.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ht="13.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ht="13.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ht="13.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ht="13.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ht="13.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ht="13.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ht="13.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ht="13.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ht="13.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ht="13.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ht="13.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ht="13.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ht="13.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ht="13.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ht="13.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ht="13.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ht="13.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ht="13.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ht="13.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ht="13.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ht="13.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ht="13.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ht="13.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ht="13.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ht="13.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ht="13.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ht="13.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ht="13.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ht="13.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ht="13.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ht="13.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ht="13.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ht="13.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ht="13.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ht="13.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ht="13.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ht="13.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ht="13.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ht="13.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ht="13.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ht="13.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ht="13.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ht="13.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ht="13.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ht="13.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ht="13.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ht="13.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ht="13.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ht="13.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ht="13.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ht="13.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ht="13.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ht="13.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ht="13.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ht="13.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ht="13.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ht="13.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ht="13.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ht="13.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ht="13.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ht="13.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ht="13.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ht="13.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ht="13.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ht="13.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ht="13.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ht="13.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ht="13.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ht="13.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ht="13.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ht="13.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ht="13.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ht="13.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ht="13.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ht="13.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ht="13.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ht="13.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ht="13.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ht="13.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ht="13.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ht="13.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ht="13.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ht="13.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ht="13.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ht="13.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ht="13.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ht="13.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ht="13.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ht="13.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ht="13.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ht="13.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ht="13.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ht="13.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ht="13.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ht="13.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ht="13.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ht="13.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ht="13.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ht="13.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ht="13.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ht="13.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ht="13.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ht="13.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ht="13.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ht="13.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ht="13.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ht="13.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ht="13.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ht="13.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ht="13.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ht="13.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ht="13.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ht="13.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ht="13.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ht="13.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ht="13.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ht="13.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ht="13.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ht="13.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ht="13.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ht="13.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ht="13.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ht="13.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ht="13.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ht="13.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ht="13.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ht="13.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ht="13.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ht="13.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ht="13.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ht="13.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ht="13.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ht="13.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ht="13.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ht="13.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ht="13.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ht="13.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ht="13.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ht="13.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ht="13.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ht="13.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ht="13.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ht="13.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ht="13.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ht="13.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ht="13.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ht="13.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ht="13.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ht="13.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ht="13.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ht="13.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ht="13.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ht="13.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ht="13.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ht="13.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ht="13.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ht="13.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ht="13.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ht="13.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ht="13.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ht="13.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ht="13.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ht="13.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ht="13.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ht="13.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ht="13.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ht="13.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ht="13.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ht="13.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ht="13.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ht="13.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ht="13.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ht="13.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ht="13.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ht="13.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ht="13.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ht="13.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ht="13.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ht="13.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ht="13.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ht="13.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ht="13.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ht="13.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ht="13.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ht="13.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ht="13.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ht="13.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ht="13.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ht="13.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ht="13.5" customHeight="1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ht="13.5" customHeight="1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ht="13.5" customHeight="1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ht="13.5" customHeight="1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ht="13.5" customHeight="1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ht="13.5" customHeight="1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ht="13.5" customHeight="1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ht="13.5" customHeight="1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ht="13.5" customHeight="1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ht="13.5" customHeight="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ht="13.5" customHeight="1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ht="13.5" customHeight="1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ht="13.5" customHeight="1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ht="13.5" customHeight="1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ht="13.5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ht="13.5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ht="13.5" customHeight="1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ht="13.5" customHeight="1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ht="13.5" customHeight="1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ht="13.5" customHeight="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ht="13.5" customHeight="1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ht="13.5" customHeight="1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ht="13.5" customHeight="1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ht="13.5" customHeight="1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ht="13.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ht="13.5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ht="13.5" customHeight="1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ht="13.5" customHeight="1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ht="13.5" customHeight="1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ht="13.5" customHeight="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ht="13.5" customHeight="1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ht="13.5" customHeight="1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ht="13.5" customHeight="1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ht="13.5" customHeight="1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ht="13.5" customHeight="1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ht="13.5" customHeight="1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ht="13.5" customHeight="1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ht="13.5" customHeight="1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ht="13.5" customHeight="1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ht="13.5" customHeight="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ht="13.5" customHeight="1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ht="13.5" customHeight="1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ht="13.5" customHeight="1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ht="13.5" customHeight="1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ht="13.5" customHeight="1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ht="13.5" customHeight="1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ht="13.5" customHeight="1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ht="13.5" customHeight="1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ht="13.5" customHeight="1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ht="13.5" customHeight="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ht="13.5" customHeight="1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ht="13.5" customHeight="1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ht="13.5" customHeight="1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ht="13.5" customHeight="1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ht="13.5" customHeight="1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ht="13.5" customHeight="1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ht="13.5" customHeight="1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ht="13.5" customHeight="1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ht="13.5" customHeight="1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ht="13.5" customHeight="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ht="13.5" customHeight="1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ht="13.5" customHeight="1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ht="13.5" customHeight="1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ht="13.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ht="13.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ht="13.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ht="13.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ht="13.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ht="13.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ht="13.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ht="13.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ht="13.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ht="13.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ht="13.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ht="13.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ht="13.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ht="13.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ht="13.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ht="13.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ht="13.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ht="13.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ht="13.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ht="13.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ht="13.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ht="13.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ht="13.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ht="13.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ht="13.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ht="13.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ht="13.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ht="13.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ht="13.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ht="13.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ht="13.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ht="13.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ht="13.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ht="13.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ht="13.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ht="13.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ht="13.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ht="13.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ht="13.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ht="13.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ht="13.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ht="13.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ht="13.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ht="13.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ht="13.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ht="13.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ht="13.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ht="13.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ht="13.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ht="13.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ht="13.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ht="13.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ht="13.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ht="13.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ht="13.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ht="13.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ht="13.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ht="13.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ht="13.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ht="13.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ht="13.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ht="13.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ht="13.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ht="13.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ht="13.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ht="13.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ht="13.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ht="13.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ht="13.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ht="13.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ht="13.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ht="13.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ht="13.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ht="13.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ht="13.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ht="13.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ht="13.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ht="13.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ht="13.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ht="13.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ht="13.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ht="13.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ht="13.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ht="13.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ht="13.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ht="13.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ht="13.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ht="13.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ht="13.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ht="13.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ht="13.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ht="13.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ht="13.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ht="13.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ht="13.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ht="13.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ht="13.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ht="13.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ht="13.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ht="13.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ht="13.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ht="13.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ht="13.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ht="13.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ht="13.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ht="13.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ht="13.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ht="13.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ht="13.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ht="13.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ht="13.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ht="13.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ht="13.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ht="13.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ht="13.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ht="13.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ht="13.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ht="13.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ht="13.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ht="13.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ht="13.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ht="13.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ht="13.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ht="13.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ht="13.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ht="13.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ht="13.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ht="13.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ht="13.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ht="13.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ht="13.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ht="13.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ht="13.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ht="13.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ht="13.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ht="13.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ht="13.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ht="13.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ht="13.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ht="13.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ht="13.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ht="13.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ht="13.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ht="13.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ht="13.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ht="13.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ht="13.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ht="13.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ht="13.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ht="13.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ht="13.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ht="13.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ht="13.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ht="13.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ht="13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ht="13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ht="13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ht="13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ht="13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ht="13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ht="13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ht="13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ht="13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ht="13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ht="13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ht="13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ht="13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ht="13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ht="13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ht="13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ht="13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ht="13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ht="13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ht="13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ht="13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ht="13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ht="13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ht="13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ht="13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ht="13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ht="13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ht="13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ht="13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ht="13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ht="13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ht="13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ht="13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ht="13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ht="13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ht="13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ht="13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ht="13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ht="13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ht="13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ht="13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ht="13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ht="13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ht="13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ht="13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ht="13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ht="13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ht="13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ht="13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ht="13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ht="13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ht="13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ht="13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ht="13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ht="13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ht="13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ht="13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ht="13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ht="13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ht="13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ht="13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ht="13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ht="13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ht="13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ht="13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ht="13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ht="13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ht="13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ht="13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ht="13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ht="13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ht="13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ht="13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ht="13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ht="13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ht="13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ht="13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ht="13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ht="13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ht="13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ht="13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ht="13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ht="13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ht="13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ht="13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ht="13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ht="13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ht="13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ht="13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ht="13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ht="13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ht="13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ht="13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ht="13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ht="13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ht="13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ht="13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ht="13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ht="13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ht="13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ht="13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ht="13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ht="13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ht="13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ht="13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ht="13.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ht="13.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ht="13.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ht="13.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ht="13.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ht="13.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ht="13.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ht="13.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ht="13.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ht="13.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ht="13.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ht="13.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ht="13.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ht="13.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ht="13.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ht="13.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ht="13.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ht="13.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ht="13.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ht="13.5" customHeight="1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ht="13.5" customHeight="1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ht="13.5" customHeight="1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ht="13.5" customHeight="1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ht="13.5" customHeight="1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ht="13.5" customHeight="1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ht="13.5" customHeight="1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ht="13.5" customHeight="1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ht="13.5" customHeight="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ht="13.5" customHeight="1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ht="13.5" customHeight="1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ht="13.5" customHeight="1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ht="13.5" customHeight="1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ht="13.5" customHeight="1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ht="13.5" customHeight="1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ht="13.5" customHeight="1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ht="13.5" customHeight="1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ht="13.5" customHeight="1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ht="13.5" customHeight="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ht="13.5" customHeight="1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ht="13.5" customHeight="1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ht="13.5" customHeight="1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ht="13.5" customHeight="1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ht="13.5" customHeight="1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ht="13.5" customHeight="1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ht="13.5" customHeight="1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ht="13.5" customHeight="1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ht="13.5" customHeight="1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ht="13.5" customHeight="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ht="13.5" customHeight="1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ht="13.5" customHeight="1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ht="13.5" customHeight="1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ht="13.5" customHeight="1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ht="13.5" customHeight="1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ht="13.5" customHeight="1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ht="13.5" customHeight="1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ht="13.5" customHeight="1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ht="13.5" customHeight="1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ht="13.5" customHeight="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ht="13.5" customHeight="1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ht="13.5" customHeight="1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ht="13.5" customHeight="1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ht="13.5" customHeight="1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ht="13.5" customHeight="1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ht="13.5" customHeight="1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ht="13.5" customHeight="1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ht="13.5" customHeight="1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ht="13.5" customHeight="1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ht="13.5" customHeight="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ht="13.5" customHeight="1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ht="13.5" customHeight="1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ht="13.5" customHeight="1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ht="13.5" customHeight="1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ht="13.5" customHeight="1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ht="13.5" customHeight="1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ht="13.5" customHeight="1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ht="13.5" customHeight="1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ht="13.5" customHeight="1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ht="13.5" customHeight="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ht="13.5" customHeight="1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ht="13.5" customHeight="1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ht="13.5" customHeight="1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ht="13.5" customHeight="1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ht="13.5" customHeight="1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ht="13.5" customHeight="1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ht="13.5" customHeight="1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ht="13.5" customHeight="1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ht="13.5" customHeight="1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ht="13.5" customHeight="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ht="13.5" customHeight="1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ht="13.5" customHeight="1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ht="13.5" customHeight="1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ht="13.5" customHeight="1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ht="13.5" customHeight="1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ht="13.5" customHeight="1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ht="13.5" customHeight="1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ht="13.5" customHeight="1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ht="13.5" customHeight="1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ht="13.5" customHeight="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ht="13.5" customHeight="1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ht="13.5" customHeight="1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ht="13.5" customHeight="1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ht="13.5" customHeight="1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ht="13.5" customHeight="1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ht="13.5" customHeight="1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ht="13.5" customHeight="1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ht="13.5" customHeight="1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ht="13.5" customHeight="1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ht="13.5" customHeight="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ht="13.5" customHeight="1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ht="13.5" customHeight="1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ht="13.5" customHeight="1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ht="13.5" customHeight="1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ht="13.5" customHeight="1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ht="13.5" customHeight="1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ht="13.5" customHeight="1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ht="13.5" customHeight="1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ht="13.5" customHeight="1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ht="13.5" customHeight="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ht="13.5" customHeight="1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ht="13.5" customHeight="1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ht="13.5" customHeight="1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ht="13.5" customHeight="1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ht="13.5" customHeight="1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ht="13.5" customHeight="1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ht="13.5" customHeight="1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ht="13.5" customHeight="1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ht="13.5" customHeight="1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ht="13.5" customHeight="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ht="13.5" customHeight="1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ht="13.5" customHeight="1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ht="13.5" customHeight="1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ht="13.5" customHeight="1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ht="13.5" customHeight="1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ht="13.5" customHeight="1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ht="13.5" customHeight="1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ht="13.5" customHeight="1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ht="13.5" customHeight="1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ht="13.5" customHeight="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ht="13.5" customHeight="1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ht="13.5" customHeight="1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ht="13.5" customHeight="1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ht="13.5" customHeight="1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ht="13.5" customHeight="1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ht="13.5" customHeight="1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ht="13.5" customHeight="1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ht="13.5" customHeight="1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ht="13.5" customHeight="1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ht="13.5" customHeight="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ht="13.5" customHeight="1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ht="13.5" customHeight="1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ht="13.5" customHeight="1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ht="13.5" customHeight="1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ht="13.5" customHeight="1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ht="13.5" customHeight="1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ht="13.5" customHeight="1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ht="13.5" customHeight="1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ht="13.5" customHeight="1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ht="13.5" customHeight="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ht="13.5" customHeight="1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ht="13.5" customHeight="1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ht="13.5" customHeight="1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ht="13.5" customHeight="1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ht="13.5" customHeight="1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ht="13.5" customHeight="1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ht="13.5" customHeight="1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ht="13.5" customHeight="1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ht="13.5" customHeight="1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ht="13.5" customHeight="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ht="13.5" customHeight="1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ht="13.5" customHeight="1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ht="13.5" customHeight="1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ht="13.5" customHeight="1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ht="13.5" customHeight="1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ht="13.5" customHeight="1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ht="13.5" customHeight="1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ht="13.5" customHeight="1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ht="13.5" customHeight="1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ht="13.5" customHeight="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ht="13.5" customHeight="1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ht="13.5" customHeight="1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ht="13.5" customHeight="1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ht="13.5" customHeight="1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ht="13.5" customHeight="1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ht="13.5" customHeight="1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ht="13.5" customHeight="1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ht="13.5" customHeight="1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ht="13.5" customHeight="1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ht="13.5" customHeight="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ht="13.5" customHeight="1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ht="13.5" customHeight="1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ht="13.5" customHeight="1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ht="13.5" customHeight="1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ht="13.5" customHeight="1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ht="13.5" customHeight="1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ht="13.5" customHeight="1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ht="13.5" customHeight="1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ht="13.5" customHeight="1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ht="13.5" customHeight="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ht="13.5" customHeight="1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ht="13.5" customHeight="1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ht="13.5" customHeight="1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ht="13.5" customHeight="1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ht="13.5" customHeight="1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ht="13.5" customHeight="1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ht="13.5" customHeight="1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ht="13.5" customHeight="1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ht="13.5" customHeight="1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ht="13.5" customHeight="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ht="13.5" customHeight="1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ht="13.5" customHeight="1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ht="13.5" customHeight="1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ht="13.5" customHeight="1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ht="13.5" customHeight="1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ht="13.5" customHeight="1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ht="13.5" customHeight="1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ht="13.5" customHeight="1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ht="13.5" customHeight="1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ht="13.5" customHeight="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ht="13.5" customHeight="1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ht="13.5" customHeight="1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ht="13.5" customHeight="1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ht="13.5" customHeight="1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ht="13.5" customHeight="1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ht="13.5" customHeight="1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ht="13.5" customHeight="1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ht="13.5" customHeight="1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ht="13.5" customHeight="1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ht="13.5" customHeight="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ht="13.5" customHeight="1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ht="13.5" customHeight="1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ht="13.5" customHeight="1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ht="13.5" customHeight="1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ht="13.5" customHeight="1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ht="13.5" customHeight="1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ht="13.5" customHeight="1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ht="13.5" customHeight="1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ht="13.5" customHeight="1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ht="13.5" customHeight="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ht="13.5" customHeight="1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ht="13.5" customHeight="1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ht="13.5" customHeight="1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ht="13.5" customHeight="1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ht="13.5" customHeight="1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ht="13.5" customHeight="1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ht="13.5" customHeight="1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ht="13.5" customHeight="1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ht="13.5" customHeight="1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ht="13.5" customHeight="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ht="13.5" customHeight="1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ht="13.5" customHeight="1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ht="13.5" customHeight="1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ht="13.5" customHeight="1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ht="13.5" customHeight="1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ht="13.5" customHeight="1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ht="13.5" customHeight="1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ht="13.5" customHeight="1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ht="13.5" customHeight="1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ht="13.5" customHeight="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ht="13.5" customHeight="1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ht="13.5" customHeight="1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ht="13.5" customHeight="1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ht="13.5" customHeight="1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ht="13.5" customHeight="1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ht="13.5" customHeight="1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ht="13.5" customHeight="1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ht="13.5" customHeight="1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ht="13.5" customHeight="1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  <row r="1001" ht="13.5" customHeight="1">
      <c r="A1001" s="34"/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</row>
    <row r="1002" ht="13.5" customHeight="1">
      <c r="A1002" s="34"/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</row>
  </sheetData>
  <mergeCells count="28">
    <mergeCell ref="A3:A4"/>
    <mergeCell ref="B3:B4"/>
    <mergeCell ref="C3:E3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41:A42"/>
    <mergeCell ref="A43:A44"/>
    <mergeCell ref="A45:A46"/>
    <mergeCell ref="A47:A48"/>
    <mergeCell ref="A49:A50"/>
    <mergeCell ref="A51:A52"/>
    <mergeCell ref="A53:A54"/>
    <mergeCell ref="A27:A28"/>
    <mergeCell ref="A29:A30"/>
    <mergeCell ref="A31:A32"/>
    <mergeCell ref="A33:A34"/>
    <mergeCell ref="A35:A36"/>
    <mergeCell ref="A37:A38"/>
    <mergeCell ref="A39:A40"/>
  </mergeCells>
  <printOptions horizontalCentered="1"/>
  <pageMargins bottom="0.3937007874015748" footer="0.0" header="0.0" left="0.5905511811023623" right="0.5905511811023623" top="4.645669291338583"/>
  <pageSetup paperSize="9" scale="87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7" width="12.43"/>
    <col customWidth="1" min="8" max="26" width="9.0"/>
  </cols>
  <sheetData>
    <row r="1" ht="18.75" customHeight="1">
      <c r="A1" s="32" t="s">
        <v>76</v>
      </c>
      <c r="B1" s="111"/>
      <c r="C1" s="111"/>
      <c r="D1" s="111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ht="13.5" customHeight="1">
      <c r="A2" s="111"/>
      <c r="B2" s="111"/>
      <c r="C2" s="111"/>
      <c r="D2" s="111"/>
      <c r="E2" s="34"/>
      <c r="F2" s="34"/>
      <c r="G2" s="112" t="s">
        <v>2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ht="33.0" customHeight="1">
      <c r="A3" s="36" t="s">
        <v>58</v>
      </c>
      <c r="B3" s="37" t="s">
        <v>12</v>
      </c>
      <c r="C3" s="113" t="s">
        <v>77</v>
      </c>
      <c r="D3" s="113" t="s">
        <v>78</v>
      </c>
      <c r="E3" s="113" t="s">
        <v>79</v>
      </c>
      <c r="F3" s="37" t="s">
        <v>80</v>
      </c>
      <c r="G3" s="38" t="s">
        <v>9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ht="18.75" customHeight="1">
      <c r="A4" s="114" t="s">
        <v>12</v>
      </c>
      <c r="B4" s="115">
        <f t="shared" ref="B4:G4" si="1">SUM(B5:B16)</f>
        <v>2645</v>
      </c>
      <c r="C4" s="115">
        <f t="shared" si="1"/>
        <v>750</v>
      </c>
      <c r="D4" s="115">
        <f t="shared" si="1"/>
        <v>1221</v>
      </c>
      <c r="E4" s="115">
        <f t="shared" si="1"/>
        <v>44</v>
      </c>
      <c r="F4" s="115">
        <f t="shared" si="1"/>
        <v>427</v>
      </c>
      <c r="G4" s="116">
        <f t="shared" si="1"/>
        <v>203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ht="18.75" customHeight="1">
      <c r="A5" s="117" t="s">
        <v>81</v>
      </c>
      <c r="B5" s="77">
        <v>296.0</v>
      </c>
      <c r="C5" s="118">
        <v>74.0</v>
      </c>
      <c r="D5" s="118">
        <v>160.0</v>
      </c>
      <c r="E5" s="118">
        <v>4.0</v>
      </c>
      <c r="F5" s="118">
        <v>30.0</v>
      </c>
      <c r="G5" s="119">
        <v>28.0</v>
      </c>
      <c r="H5" s="120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ht="18.75" customHeight="1">
      <c r="A6" s="121" t="s">
        <v>82</v>
      </c>
      <c r="B6" s="77">
        <v>164.0</v>
      </c>
      <c r="C6" s="79">
        <v>49.0</v>
      </c>
      <c r="D6" s="79">
        <v>66.0</v>
      </c>
      <c r="E6" s="79">
        <v>4.0</v>
      </c>
      <c r="F6" s="79">
        <v>36.0</v>
      </c>
      <c r="G6" s="80">
        <v>9.0</v>
      </c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ht="18.75" customHeight="1">
      <c r="A7" s="121" t="s">
        <v>83</v>
      </c>
      <c r="B7" s="77">
        <v>140.0</v>
      </c>
      <c r="C7" s="79">
        <v>35.0</v>
      </c>
      <c r="D7" s="79">
        <v>71.0</v>
      </c>
      <c r="E7" s="79">
        <v>2.0</v>
      </c>
      <c r="F7" s="79">
        <v>25.0</v>
      </c>
      <c r="G7" s="80">
        <v>7.0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ht="18.75" customHeight="1">
      <c r="A8" s="121" t="s">
        <v>84</v>
      </c>
      <c r="B8" s="77">
        <v>169.0</v>
      </c>
      <c r="C8" s="79">
        <v>54.0</v>
      </c>
      <c r="D8" s="79">
        <v>66.0</v>
      </c>
      <c r="E8" s="79">
        <v>4.0</v>
      </c>
      <c r="F8" s="79">
        <v>22.0</v>
      </c>
      <c r="G8" s="80">
        <v>23.0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ht="18.75" customHeight="1">
      <c r="A9" s="121" t="s">
        <v>85</v>
      </c>
      <c r="B9" s="77">
        <v>271.0</v>
      </c>
      <c r="C9" s="79">
        <v>76.0</v>
      </c>
      <c r="D9" s="79">
        <v>137.0</v>
      </c>
      <c r="E9" s="79">
        <v>3.0</v>
      </c>
      <c r="F9" s="79">
        <v>40.0</v>
      </c>
      <c r="G9" s="80">
        <v>15.0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ht="18.75" customHeight="1">
      <c r="A10" s="121" t="s">
        <v>86</v>
      </c>
      <c r="B10" s="77">
        <v>194.0</v>
      </c>
      <c r="C10" s="79">
        <v>53.0</v>
      </c>
      <c r="D10" s="79">
        <v>88.0</v>
      </c>
      <c r="E10" s="79">
        <v>3.0</v>
      </c>
      <c r="F10" s="79">
        <v>41.0</v>
      </c>
      <c r="G10" s="80">
        <v>9.0</v>
      </c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ht="18.75" customHeight="1">
      <c r="A11" s="121" t="s">
        <v>87</v>
      </c>
      <c r="B11" s="77">
        <v>225.0</v>
      </c>
      <c r="C11" s="79">
        <v>61.0</v>
      </c>
      <c r="D11" s="79">
        <v>103.0</v>
      </c>
      <c r="E11" s="79">
        <v>3.0</v>
      </c>
      <c r="F11" s="79">
        <v>48.0</v>
      </c>
      <c r="G11" s="80">
        <v>10.0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ht="18.75" customHeight="1">
      <c r="A12" s="121" t="s">
        <v>88</v>
      </c>
      <c r="B12" s="77">
        <v>290.0</v>
      </c>
      <c r="C12" s="79">
        <v>88.0</v>
      </c>
      <c r="D12" s="79">
        <v>133.0</v>
      </c>
      <c r="E12" s="79">
        <v>3.0</v>
      </c>
      <c r="F12" s="79">
        <v>39.0</v>
      </c>
      <c r="G12" s="80">
        <v>27.0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18.75" customHeight="1">
      <c r="A13" s="121" t="s">
        <v>89</v>
      </c>
      <c r="B13" s="77">
        <v>170.0</v>
      </c>
      <c r="C13" s="79">
        <v>53.0</v>
      </c>
      <c r="D13" s="79">
        <v>71.0</v>
      </c>
      <c r="E13" s="79">
        <v>5.0</v>
      </c>
      <c r="F13" s="79">
        <v>31.0</v>
      </c>
      <c r="G13" s="80">
        <v>10.0</v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ht="18.75" customHeight="1">
      <c r="A14" s="121" t="s">
        <v>90</v>
      </c>
      <c r="B14" s="77">
        <v>192.0</v>
      </c>
      <c r="C14" s="79">
        <v>48.0</v>
      </c>
      <c r="D14" s="79">
        <v>91.0</v>
      </c>
      <c r="E14" s="79">
        <v>5.0</v>
      </c>
      <c r="F14" s="79">
        <v>38.0</v>
      </c>
      <c r="G14" s="80">
        <v>10.0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ht="18.75" customHeight="1">
      <c r="A15" s="121" t="s">
        <v>91</v>
      </c>
      <c r="B15" s="77">
        <v>205.0</v>
      </c>
      <c r="C15" s="79">
        <v>60.0</v>
      </c>
      <c r="D15" s="79">
        <v>91.0</v>
      </c>
      <c r="E15" s="79">
        <v>6.0</v>
      </c>
      <c r="F15" s="79">
        <v>37.0</v>
      </c>
      <c r="G15" s="80">
        <v>11.0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ht="18.75" customHeight="1">
      <c r="A16" s="122" t="s">
        <v>92</v>
      </c>
      <c r="B16" s="81">
        <v>329.0</v>
      </c>
      <c r="C16" s="83">
        <v>99.0</v>
      </c>
      <c r="D16" s="83">
        <v>144.0</v>
      </c>
      <c r="E16" s="83">
        <v>2.0</v>
      </c>
      <c r="F16" s="83">
        <v>40.0</v>
      </c>
      <c r="G16" s="84">
        <v>44.0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16.5" customHeight="1">
      <c r="A17" s="34"/>
      <c r="B17" s="34"/>
      <c r="C17" s="123"/>
      <c r="D17" s="123"/>
      <c r="E17" s="123"/>
      <c r="F17" s="123"/>
      <c r="G17" s="110" t="s">
        <v>74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ht="13.5" customHeigh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ht="13.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ht="13.5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ht="13.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ht="13.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ht="13.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ht="13.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ht="13.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ht="13.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ht="13.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ht="13.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ht="13.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ht="13.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ht="13.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ht="13.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ht="13.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ht="13.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ht="13.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ht="13.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ht="13.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13.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13.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13.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13.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ht="13.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13.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13.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ht="13.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ht="13.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ht="13.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ht="13.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ht="13.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ht="13.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ht="13.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ht="13.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ht="13.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ht="13.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ht="13.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ht="13.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ht="13.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ht="13.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ht="13.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ht="13.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ht="13.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ht="13.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ht="13.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ht="13.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ht="13.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ht="13.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ht="13.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ht="13.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ht="13.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ht="13.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ht="13.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ht="13.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ht="13.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ht="13.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ht="13.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ht="13.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ht="13.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ht="13.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ht="13.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ht="13.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ht="13.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ht="13.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ht="13.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ht="13.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ht="13.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ht="13.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ht="13.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ht="13.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ht="13.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ht="13.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ht="13.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ht="13.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ht="13.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ht="13.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ht="13.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ht="13.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ht="13.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ht="13.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ht="13.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ht="13.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ht="13.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ht="13.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ht="13.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ht="13.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ht="13.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ht="13.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ht="13.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ht="13.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ht="13.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ht="13.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ht="13.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ht="13.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ht="13.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ht="13.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ht="13.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ht="13.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ht="13.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ht="13.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ht="13.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ht="13.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ht="13.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ht="13.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ht="13.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ht="13.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ht="13.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ht="13.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ht="13.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ht="13.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ht="13.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ht="13.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ht="13.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ht="13.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ht="13.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ht="13.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ht="13.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ht="13.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ht="13.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ht="13.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ht="13.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ht="13.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ht="13.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ht="13.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ht="13.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ht="13.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ht="13.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ht="13.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ht="13.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ht="13.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ht="13.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ht="13.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ht="13.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ht="13.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ht="13.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ht="13.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ht="13.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ht="13.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ht="13.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ht="13.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ht="13.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ht="13.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ht="13.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ht="13.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ht="13.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ht="13.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ht="13.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ht="13.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ht="13.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ht="13.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ht="13.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ht="13.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ht="13.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ht="13.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ht="13.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ht="13.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ht="13.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ht="13.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ht="13.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ht="13.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ht="13.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ht="13.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ht="13.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ht="13.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ht="13.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ht="13.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ht="13.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ht="13.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ht="13.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ht="13.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ht="13.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ht="13.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ht="13.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ht="13.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ht="13.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ht="13.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ht="13.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ht="13.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ht="13.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ht="13.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ht="13.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ht="13.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ht="13.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ht="13.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ht="13.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ht="13.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ht="13.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ht="13.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ht="13.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ht="13.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ht="13.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ht="13.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ht="13.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ht="13.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ht="13.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ht="13.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ht="13.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ht="13.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ht="13.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ht="13.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ht="13.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ht="13.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ht="13.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ht="13.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ht="13.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ht="13.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ht="13.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ht="13.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ht="13.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ht="13.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ht="13.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ht="13.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ht="13.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ht="13.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ht="13.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ht="13.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ht="13.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ht="13.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ht="13.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ht="13.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ht="13.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ht="13.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ht="13.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ht="13.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ht="13.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ht="13.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ht="13.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ht="13.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ht="13.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ht="13.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ht="13.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ht="13.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ht="13.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ht="13.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ht="13.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ht="13.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ht="13.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ht="13.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ht="13.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ht="13.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ht="13.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ht="13.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ht="13.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ht="13.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ht="13.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ht="13.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ht="13.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ht="13.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ht="13.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ht="13.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ht="13.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ht="13.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ht="13.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ht="13.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ht="13.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ht="13.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ht="13.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ht="13.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ht="13.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ht="13.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ht="13.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ht="13.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ht="13.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ht="13.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ht="13.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ht="13.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ht="13.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ht="13.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ht="13.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ht="13.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ht="13.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ht="13.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ht="13.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ht="13.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ht="13.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ht="13.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ht="13.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ht="13.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ht="13.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ht="13.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ht="13.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ht="13.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ht="13.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ht="13.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ht="13.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ht="13.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ht="13.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ht="13.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ht="13.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ht="13.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ht="13.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ht="13.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ht="13.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ht="13.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ht="13.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ht="13.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ht="13.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ht="13.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ht="13.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ht="13.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ht="13.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ht="13.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ht="13.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ht="13.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ht="13.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ht="13.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ht="13.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ht="13.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ht="13.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ht="13.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ht="13.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ht="13.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ht="13.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ht="13.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ht="13.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ht="13.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ht="13.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ht="13.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ht="13.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ht="13.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ht="13.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ht="13.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ht="13.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ht="13.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ht="13.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ht="13.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ht="13.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ht="13.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ht="13.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ht="13.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ht="13.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ht="13.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ht="13.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ht="13.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ht="13.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ht="13.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ht="13.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ht="13.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ht="13.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ht="13.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ht="13.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ht="13.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ht="13.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ht="13.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ht="13.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ht="13.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ht="13.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ht="13.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ht="13.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ht="13.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ht="13.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ht="13.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ht="13.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ht="13.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ht="13.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ht="13.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ht="13.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ht="13.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ht="13.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ht="13.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ht="13.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ht="13.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ht="13.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ht="13.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ht="13.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ht="13.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ht="13.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ht="13.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ht="13.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ht="13.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ht="13.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ht="13.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ht="13.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ht="13.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ht="13.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ht="13.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ht="13.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ht="13.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ht="13.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ht="13.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ht="13.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ht="13.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ht="13.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ht="13.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ht="13.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ht="13.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ht="13.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ht="13.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ht="13.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ht="13.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ht="13.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ht="13.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ht="13.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ht="13.5" customHeight="1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ht="13.5" customHeight="1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ht="13.5" customHeight="1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ht="13.5" customHeight="1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ht="13.5" customHeight="1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ht="13.5" customHeight="1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ht="13.5" customHeight="1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ht="13.5" customHeight="1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ht="13.5" customHeight="1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ht="13.5" customHeight="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ht="13.5" customHeight="1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ht="13.5" customHeight="1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ht="13.5" customHeight="1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ht="13.5" customHeight="1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ht="13.5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ht="13.5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ht="13.5" customHeight="1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ht="13.5" customHeight="1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ht="13.5" customHeight="1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ht="13.5" customHeight="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ht="13.5" customHeight="1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ht="13.5" customHeight="1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ht="13.5" customHeight="1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ht="13.5" customHeight="1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ht="13.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ht="13.5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ht="13.5" customHeight="1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ht="13.5" customHeight="1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ht="13.5" customHeight="1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ht="13.5" customHeight="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ht="13.5" customHeight="1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ht="13.5" customHeight="1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ht="13.5" customHeight="1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ht="13.5" customHeight="1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ht="13.5" customHeight="1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ht="13.5" customHeight="1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ht="13.5" customHeight="1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ht="13.5" customHeight="1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ht="13.5" customHeight="1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ht="13.5" customHeight="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ht="13.5" customHeight="1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ht="13.5" customHeight="1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ht="13.5" customHeight="1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ht="13.5" customHeight="1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ht="13.5" customHeight="1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ht="13.5" customHeight="1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ht="13.5" customHeight="1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ht="13.5" customHeight="1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ht="13.5" customHeight="1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ht="13.5" customHeight="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ht="13.5" customHeight="1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ht="13.5" customHeight="1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ht="13.5" customHeight="1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ht="13.5" customHeight="1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ht="13.5" customHeight="1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ht="13.5" customHeight="1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ht="13.5" customHeight="1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ht="13.5" customHeight="1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ht="13.5" customHeight="1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ht="13.5" customHeight="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ht="13.5" customHeight="1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ht="13.5" customHeight="1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ht="13.5" customHeight="1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ht="13.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ht="13.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ht="13.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ht="13.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ht="13.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ht="13.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ht="13.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ht="13.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ht="13.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ht="13.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ht="13.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ht="13.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ht="13.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ht="13.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ht="13.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ht="13.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ht="13.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ht="13.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ht="13.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ht="13.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ht="13.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ht="13.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ht="13.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ht="13.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ht="13.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ht="13.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ht="13.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ht="13.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ht="13.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ht="13.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ht="13.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ht="13.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ht="13.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ht="13.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ht="13.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ht="13.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ht="13.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ht="13.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ht="13.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ht="13.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ht="13.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ht="13.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ht="13.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ht="13.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ht="13.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ht="13.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ht="13.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ht="13.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ht="13.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ht="13.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ht="13.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ht="13.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ht="13.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ht="13.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ht="13.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ht="13.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ht="13.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ht="13.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ht="13.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ht="13.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ht="13.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ht="13.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ht="13.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ht="13.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ht="13.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ht="13.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ht="13.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ht="13.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ht="13.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ht="13.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ht="13.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ht="13.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ht="13.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ht="13.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ht="13.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ht="13.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ht="13.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ht="13.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ht="13.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ht="13.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ht="13.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ht="13.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ht="13.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ht="13.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ht="13.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ht="13.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ht="13.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ht="13.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ht="13.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ht="13.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ht="13.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ht="13.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ht="13.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ht="13.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ht="13.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ht="13.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ht="13.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ht="13.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ht="13.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ht="13.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ht="13.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ht="13.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ht="13.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ht="13.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ht="13.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ht="13.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ht="13.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ht="13.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ht="13.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ht="13.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ht="13.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ht="13.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ht="13.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ht="13.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ht="13.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ht="13.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ht="13.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ht="13.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ht="13.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ht="13.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ht="13.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ht="13.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ht="13.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ht="13.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ht="13.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ht="13.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ht="13.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ht="13.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ht="13.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ht="13.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ht="13.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ht="13.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ht="13.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ht="13.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ht="13.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ht="13.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ht="13.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ht="13.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ht="13.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ht="13.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ht="13.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ht="13.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ht="13.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ht="13.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ht="13.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ht="13.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ht="13.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ht="13.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ht="13.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ht="13.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ht="13.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ht="13.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ht="13.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ht="13.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ht="13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ht="13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ht="13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ht="13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ht="13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ht="13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ht="13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ht="13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ht="13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ht="13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ht="13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ht="13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ht="13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ht="13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ht="13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ht="13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ht="13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ht="13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ht="13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ht="13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ht="13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ht="13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ht="13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ht="13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ht="13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ht="13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ht="13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ht="13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ht="13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ht="13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ht="13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ht="13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ht="13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ht="13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ht="13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ht="13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ht="13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ht="13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ht="13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ht="13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ht="13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ht="13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ht="13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ht="13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ht="13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ht="13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ht="13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ht="13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ht="13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ht="13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ht="13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ht="13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ht="13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ht="13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ht="13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ht="13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ht="13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ht="13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ht="13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ht="13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ht="13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ht="13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ht="13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ht="13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ht="13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ht="13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ht="13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ht="13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ht="13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ht="13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ht="13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ht="13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ht="13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ht="13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ht="13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ht="13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ht="13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ht="13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ht="13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ht="13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ht="13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ht="13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ht="13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ht="13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ht="13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ht="13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ht="13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ht="13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ht="13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ht="13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ht="13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ht="13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ht="13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ht="13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ht="13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ht="13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ht="13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ht="13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ht="13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ht="13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ht="13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ht="13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ht="13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ht="13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ht="13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ht="13.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ht="13.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ht="13.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ht="13.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ht="13.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ht="13.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ht="13.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ht="13.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ht="13.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ht="13.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ht="13.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ht="13.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ht="13.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ht="13.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ht="13.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ht="13.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ht="13.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ht="13.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ht="13.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ht="13.5" customHeight="1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ht="13.5" customHeight="1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ht="13.5" customHeight="1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ht="13.5" customHeight="1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ht="13.5" customHeight="1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ht="13.5" customHeight="1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ht="13.5" customHeight="1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ht="13.5" customHeight="1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ht="13.5" customHeight="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ht="13.5" customHeight="1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ht="13.5" customHeight="1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ht="13.5" customHeight="1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ht="13.5" customHeight="1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ht="13.5" customHeight="1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ht="13.5" customHeight="1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ht="13.5" customHeight="1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ht="13.5" customHeight="1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ht="13.5" customHeight="1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ht="13.5" customHeight="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ht="13.5" customHeight="1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ht="13.5" customHeight="1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ht="13.5" customHeight="1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ht="13.5" customHeight="1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ht="13.5" customHeight="1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ht="13.5" customHeight="1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ht="13.5" customHeight="1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ht="13.5" customHeight="1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ht="13.5" customHeight="1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ht="13.5" customHeight="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ht="13.5" customHeight="1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ht="13.5" customHeight="1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ht="13.5" customHeight="1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ht="13.5" customHeight="1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ht="13.5" customHeight="1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ht="13.5" customHeight="1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ht="13.5" customHeight="1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ht="13.5" customHeight="1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ht="13.5" customHeight="1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ht="13.5" customHeight="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ht="13.5" customHeight="1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ht="13.5" customHeight="1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ht="13.5" customHeight="1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ht="13.5" customHeight="1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ht="13.5" customHeight="1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ht="13.5" customHeight="1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ht="13.5" customHeight="1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ht="13.5" customHeight="1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ht="13.5" customHeight="1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ht="13.5" customHeight="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ht="13.5" customHeight="1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ht="13.5" customHeight="1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ht="13.5" customHeight="1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ht="13.5" customHeight="1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ht="13.5" customHeight="1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ht="13.5" customHeight="1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ht="13.5" customHeight="1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ht="13.5" customHeight="1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ht="13.5" customHeight="1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ht="13.5" customHeight="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ht="13.5" customHeight="1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ht="13.5" customHeight="1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ht="13.5" customHeight="1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ht="13.5" customHeight="1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ht="13.5" customHeight="1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ht="13.5" customHeight="1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ht="13.5" customHeight="1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ht="13.5" customHeight="1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ht="13.5" customHeight="1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ht="13.5" customHeight="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ht="13.5" customHeight="1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ht="13.5" customHeight="1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ht="13.5" customHeight="1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ht="13.5" customHeight="1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ht="13.5" customHeight="1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ht="13.5" customHeight="1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ht="13.5" customHeight="1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ht="13.5" customHeight="1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ht="13.5" customHeight="1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ht="13.5" customHeight="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ht="13.5" customHeight="1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ht="13.5" customHeight="1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ht="13.5" customHeight="1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ht="13.5" customHeight="1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ht="13.5" customHeight="1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ht="13.5" customHeight="1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ht="13.5" customHeight="1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ht="13.5" customHeight="1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ht="13.5" customHeight="1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ht="13.5" customHeight="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ht="13.5" customHeight="1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ht="13.5" customHeight="1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ht="13.5" customHeight="1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ht="13.5" customHeight="1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ht="13.5" customHeight="1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ht="13.5" customHeight="1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ht="13.5" customHeight="1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ht="13.5" customHeight="1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ht="13.5" customHeight="1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ht="13.5" customHeight="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ht="13.5" customHeight="1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ht="13.5" customHeight="1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ht="13.5" customHeight="1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ht="13.5" customHeight="1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ht="13.5" customHeight="1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ht="13.5" customHeight="1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ht="13.5" customHeight="1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ht="13.5" customHeight="1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ht="13.5" customHeight="1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ht="13.5" customHeight="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ht="13.5" customHeight="1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ht="13.5" customHeight="1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ht="13.5" customHeight="1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ht="13.5" customHeight="1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ht="13.5" customHeight="1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ht="13.5" customHeight="1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ht="13.5" customHeight="1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ht="13.5" customHeight="1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ht="13.5" customHeight="1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ht="13.5" customHeight="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ht="13.5" customHeight="1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ht="13.5" customHeight="1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ht="13.5" customHeight="1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ht="13.5" customHeight="1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ht="13.5" customHeight="1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ht="13.5" customHeight="1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ht="13.5" customHeight="1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ht="13.5" customHeight="1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ht="13.5" customHeight="1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ht="13.5" customHeight="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ht="13.5" customHeight="1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ht="13.5" customHeight="1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ht="13.5" customHeight="1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ht="13.5" customHeight="1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ht="13.5" customHeight="1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ht="13.5" customHeight="1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ht="13.5" customHeight="1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ht="13.5" customHeight="1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ht="13.5" customHeight="1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ht="13.5" customHeight="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ht="13.5" customHeight="1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ht="13.5" customHeight="1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ht="13.5" customHeight="1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ht="13.5" customHeight="1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ht="13.5" customHeight="1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ht="13.5" customHeight="1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ht="13.5" customHeight="1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ht="13.5" customHeight="1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ht="13.5" customHeight="1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ht="13.5" customHeight="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ht="13.5" customHeight="1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ht="13.5" customHeight="1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ht="13.5" customHeight="1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ht="13.5" customHeight="1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ht="13.5" customHeight="1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ht="13.5" customHeight="1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ht="13.5" customHeight="1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ht="13.5" customHeight="1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ht="13.5" customHeight="1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ht="13.5" customHeight="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ht="13.5" customHeight="1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ht="13.5" customHeight="1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ht="13.5" customHeight="1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ht="13.5" customHeight="1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ht="13.5" customHeight="1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ht="13.5" customHeight="1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ht="13.5" customHeight="1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ht="13.5" customHeight="1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ht="13.5" customHeight="1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ht="13.5" customHeight="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ht="13.5" customHeight="1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ht="13.5" customHeight="1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ht="13.5" customHeight="1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ht="13.5" customHeight="1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ht="13.5" customHeight="1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ht="13.5" customHeight="1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ht="13.5" customHeight="1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ht="13.5" customHeight="1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ht="13.5" customHeight="1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ht="13.5" customHeight="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ht="13.5" customHeight="1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ht="13.5" customHeight="1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ht="13.5" customHeight="1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ht="13.5" customHeight="1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ht="13.5" customHeight="1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ht="13.5" customHeight="1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ht="13.5" customHeight="1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ht="13.5" customHeight="1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ht="13.5" customHeight="1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ht="13.5" customHeight="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ht="13.5" customHeight="1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ht="13.5" customHeight="1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ht="13.5" customHeight="1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ht="13.5" customHeight="1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ht="13.5" customHeight="1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ht="13.5" customHeight="1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ht="13.5" customHeight="1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ht="13.5" customHeight="1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ht="13.5" customHeight="1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ht="13.5" customHeight="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ht="13.5" customHeight="1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ht="13.5" customHeight="1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ht="13.5" customHeight="1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ht="13.5" customHeight="1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ht="13.5" customHeight="1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ht="13.5" customHeight="1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ht="13.5" customHeight="1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ht="13.5" customHeight="1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ht="13.5" customHeight="1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ht="13.5" customHeight="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ht="13.5" customHeight="1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ht="13.5" customHeight="1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ht="13.5" customHeight="1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ht="13.5" customHeight="1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ht="13.5" customHeight="1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ht="13.5" customHeight="1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ht="13.5" customHeight="1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ht="13.5" customHeight="1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ht="13.5" customHeight="1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ht="13.5" customHeight="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ht="13.5" customHeight="1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ht="13.5" customHeight="1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ht="13.5" customHeight="1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ht="13.5" customHeight="1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ht="13.5" customHeight="1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ht="13.5" customHeight="1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ht="13.5" customHeight="1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ht="13.5" customHeight="1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ht="13.5" customHeight="1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ht="13.5" customHeight="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ht="13.5" customHeight="1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ht="13.5" customHeight="1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ht="13.5" customHeight="1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ht="13.5" customHeight="1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ht="13.5" customHeight="1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ht="13.5" customHeight="1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ht="13.5" customHeight="1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ht="13.5" customHeight="1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ht="13.5" customHeight="1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ht="13.5" customHeight="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ht="13.5" customHeight="1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ht="13.5" customHeight="1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ht="13.5" customHeight="1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ht="13.5" customHeight="1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ht="13.5" customHeight="1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ht="13.5" customHeight="1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ht="13.5" customHeight="1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ht="13.5" customHeight="1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ht="13.5" customHeight="1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</sheetData>
  <printOptions horizontalCentered="1"/>
  <pageMargins bottom="0.7874015748031497" footer="0.0" header="0.0" left="0.7874015748031497" right="0.7874015748031497" top="0.7874015748031497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7" width="12.43"/>
    <col customWidth="1" min="8" max="26" width="9.0"/>
  </cols>
  <sheetData>
    <row r="1" ht="18.75" customHeight="1">
      <c r="A1" s="32" t="s">
        <v>93</v>
      </c>
      <c r="B1" s="111"/>
      <c r="C1" s="111"/>
      <c r="D1" s="111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ht="13.5" customHeight="1">
      <c r="A2" s="111"/>
      <c r="B2" s="111"/>
      <c r="C2" s="111"/>
      <c r="D2" s="111"/>
      <c r="E2" s="34"/>
      <c r="F2" s="34"/>
      <c r="G2" s="3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ht="33.0" customHeight="1">
      <c r="A3" s="36" t="s">
        <v>28</v>
      </c>
      <c r="B3" s="37" t="s">
        <v>12</v>
      </c>
      <c r="C3" s="113" t="s">
        <v>77</v>
      </c>
      <c r="D3" s="113" t="s">
        <v>78</v>
      </c>
      <c r="E3" s="113" t="s">
        <v>79</v>
      </c>
      <c r="F3" s="37" t="s">
        <v>80</v>
      </c>
      <c r="G3" s="38" t="s">
        <v>9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ht="18.75" customHeight="1">
      <c r="A4" s="39" t="s">
        <v>94</v>
      </c>
      <c r="B4" s="124">
        <v>5763.0</v>
      </c>
      <c r="C4" s="125">
        <v>1309.0</v>
      </c>
      <c r="D4" s="125">
        <v>3487.0</v>
      </c>
      <c r="E4" s="125">
        <v>82.0</v>
      </c>
      <c r="F4" s="125">
        <v>475.0</v>
      </c>
      <c r="G4" s="126">
        <v>410.0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ht="18.75" customHeight="1">
      <c r="A5" s="39" t="s">
        <v>95</v>
      </c>
      <c r="B5" s="124">
        <v>5545.0</v>
      </c>
      <c r="C5" s="125">
        <v>1249.0</v>
      </c>
      <c r="D5" s="125">
        <v>3389.0</v>
      </c>
      <c r="E5" s="125">
        <v>86.0</v>
      </c>
      <c r="F5" s="125">
        <v>448.0</v>
      </c>
      <c r="G5" s="126">
        <v>373.0</v>
      </c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ht="18.75" customHeight="1">
      <c r="A6" s="39" t="s">
        <v>96</v>
      </c>
      <c r="B6" s="124">
        <v>5305.0</v>
      </c>
      <c r="C6" s="125">
        <v>1275.0</v>
      </c>
      <c r="D6" s="125">
        <v>3186.0</v>
      </c>
      <c r="E6" s="125">
        <v>95.0</v>
      </c>
      <c r="F6" s="125">
        <v>432.0</v>
      </c>
      <c r="G6" s="126">
        <v>317.0</v>
      </c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ht="18.75" customHeight="1">
      <c r="A7" s="39" t="s">
        <v>97</v>
      </c>
      <c r="B7" s="124">
        <v>4781.0</v>
      </c>
      <c r="C7" s="125">
        <v>1084.0</v>
      </c>
      <c r="D7" s="125">
        <v>2873.0</v>
      </c>
      <c r="E7" s="125">
        <v>86.0</v>
      </c>
      <c r="F7" s="125">
        <v>430.0</v>
      </c>
      <c r="G7" s="126">
        <v>308.0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ht="18.75" customHeight="1">
      <c r="A8" s="39" t="s">
        <v>98</v>
      </c>
      <c r="B8" s="124">
        <v>4767.0</v>
      </c>
      <c r="C8" s="125">
        <v>1167.0</v>
      </c>
      <c r="D8" s="125">
        <v>2722.0</v>
      </c>
      <c r="E8" s="125">
        <v>101.0</v>
      </c>
      <c r="F8" s="125">
        <v>438.0</v>
      </c>
      <c r="G8" s="126">
        <v>339.0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ht="18.75" customHeight="1">
      <c r="A9" s="39" t="s">
        <v>99</v>
      </c>
      <c r="B9" s="124">
        <v>4577.0</v>
      </c>
      <c r="C9" s="125">
        <v>1089.0</v>
      </c>
      <c r="D9" s="125">
        <v>2725.0</v>
      </c>
      <c r="E9" s="125">
        <v>91.0</v>
      </c>
      <c r="F9" s="125">
        <v>389.0</v>
      </c>
      <c r="G9" s="126">
        <v>283.0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ht="18.75" customHeight="1">
      <c r="A10" s="39" t="s">
        <v>100</v>
      </c>
      <c r="B10" s="124">
        <v>4396.0</v>
      </c>
      <c r="C10" s="125">
        <v>935.0</v>
      </c>
      <c r="D10" s="125">
        <v>2585.0</v>
      </c>
      <c r="E10" s="125">
        <v>80.0</v>
      </c>
      <c r="F10" s="125">
        <v>411.0</v>
      </c>
      <c r="G10" s="126">
        <v>385.0</v>
      </c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ht="18.75" customHeight="1">
      <c r="A11" s="39" t="s">
        <v>101</v>
      </c>
      <c r="B11" s="124">
        <v>4283.0</v>
      </c>
      <c r="C11" s="125">
        <v>951.0</v>
      </c>
      <c r="D11" s="125">
        <v>2423.0</v>
      </c>
      <c r="E11" s="125">
        <v>102.0</v>
      </c>
      <c r="F11" s="125">
        <v>420.0</v>
      </c>
      <c r="G11" s="126">
        <v>387.0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ht="18.75" customHeight="1">
      <c r="A12" s="39" t="s">
        <v>102</v>
      </c>
      <c r="B12" s="124">
        <v>4041.0</v>
      </c>
      <c r="C12" s="125">
        <v>837.0</v>
      </c>
      <c r="D12" s="125">
        <v>2276.0</v>
      </c>
      <c r="E12" s="125">
        <v>77.0</v>
      </c>
      <c r="F12" s="125">
        <v>430.0</v>
      </c>
      <c r="G12" s="126">
        <v>421.0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18.75" customHeight="1">
      <c r="A13" s="39" t="s">
        <v>103</v>
      </c>
      <c r="B13" s="124">
        <v>4131.0</v>
      </c>
      <c r="C13" s="125">
        <v>911.0</v>
      </c>
      <c r="D13" s="125">
        <v>2320.0</v>
      </c>
      <c r="E13" s="125">
        <v>90.0</v>
      </c>
      <c r="F13" s="125">
        <v>407.0</v>
      </c>
      <c r="G13" s="126">
        <v>403.0</v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ht="18.75" customHeight="1">
      <c r="A14" s="39" t="s">
        <v>104</v>
      </c>
      <c r="B14" s="124">
        <v>3737.0</v>
      </c>
      <c r="C14" s="125">
        <v>829.0</v>
      </c>
      <c r="D14" s="125">
        <v>2143.0</v>
      </c>
      <c r="E14" s="125">
        <v>81.0</v>
      </c>
      <c r="F14" s="125">
        <v>413.0</v>
      </c>
      <c r="G14" s="126">
        <v>271.0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ht="18.75" customHeight="1">
      <c r="A15" s="39" t="s">
        <v>105</v>
      </c>
      <c r="B15" s="124">
        <v>3886.0</v>
      </c>
      <c r="C15" s="125">
        <v>1024.0</v>
      </c>
      <c r="D15" s="125">
        <v>2065.0</v>
      </c>
      <c r="E15" s="125">
        <v>69.0</v>
      </c>
      <c r="F15" s="125">
        <v>475.0</v>
      </c>
      <c r="G15" s="126">
        <v>253.0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ht="18.75" customHeight="1">
      <c r="A16" s="39" t="s">
        <v>106</v>
      </c>
      <c r="B16" s="124">
        <v>3634.0</v>
      </c>
      <c r="C16" s="125">
        <v>965.0</v>
      </c>
      <c r="D16" s="125">
        <v>1904.0</v>
      </c>
      <c r="E16" s="125">
        <v>41.0</v>
      </c>
      <c r="F16" s="125">
        <v>455.0</v>
      </c>
      <c r="G16" s="126">
        <v>269.0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18.75" customHeight="1">
      <c r="A17" s="39" t="s">
        <v>107</v>
      </c>
      <c r="B17" s="124">
        <v>3690.0</v>
      </c>
      <c r="C17" s="125">
        <v>1027.0</v>
      </c>
      <c r="D17" s="125">
        <v>1876.0</v>
      </c>
      <c r="E17" s="125">
        <v>61.0</v>
      </c>
      <c r="F17" s="125">
        <v>457.0</v>
      </c>
      <c r="G17" s="126">
        <v>269.0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ht="18.75" customHeight="1">
      <c r="A18" s="39" t="s">
        <v>108</v>
      </c>
      <c r="B18" s="124">
        <v>3670.0</v>
      </c>
      <c r="C18" s="125">
        <v>985.0</v>
      </c>
      <c r="D18" s="125">
        <v>1861.0</v>
      </c>
      <c r="E18" s="125">
        <v>61.0</v>
      </c>
      <c r="F18" s="125">
        <v>457.0</v>
      </c>
      <c r="G18" s="126">
        <v>294.0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ht="18.75" customHeight="1">
      <c r="A19" s="39" t="s">
        <v>109</v>
      </c>
      <c r="B19" s="124">
        <v>3530.0</v>
      </c>
      <c r="C19" s="125">
        <v>982.0</v>
      </c>
      <c r="D19" s="125">
        <v>1787.0</v>
      </c>
      <c r="E19" s="125">
        <v>65.0</v>
      </c>
      <c r="F19" s="125">
        <v>443.0</v>
      </c>
      <c r="G19" s="126">
        <v>253.0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ht="18.75" customHeight="1">
      <c r="A20" s="39" t="s">
        <v>110</v>
      </c>
      <c r="B20" s="124">
        <v>3221.0</v>
      </c>
      <c r="C20" s="125">
        <v>954.0</v>
      </c>
      <c r="D20" s="125">
        <v>1555.0</v>
      </c>
      <c r="E20" s="125">
        <v>76.0</v>
      </c>
      <c r="F20" s="125">
        <v>429.0</v>
      </c>
      <c r="G20" s="126">
        <v>207.0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ht="18.75" customHeight="1">
      <c r="A21" s="39" t="s">
        <v>111</v>
      </c>
      <c r="B21" s="124">
        <v>3086.0</v>
      </c>
      <c r="C21" s="125">
        <v>881.0</v>
      </c>
      <c r="D21" s="125">
        <v>1497.0</v>
      </c>
      <c r="E21" s="125">
        <v>108.0</v>
      </c>
      <c r="F21" s="125">
        <v>427.0</v>
      </c>
      <c r="G21" s="126">
        <v>173.0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ht="18.75" customHeight="1">
      <c r="A22" s="39" t="s">
        <v>112</v>
      </c>
      <c r="B22" s="124">
        <v>3343.0</v>
      </c>
      <c r="C22" s="125">
        <v>990.0</v>
      </c>
      <c r="D22" s="125">
        <v>1694.0</v>
      </c>
      <c r="E22" s="125">
        <v>82.0</v>
      </c>
      <c r="F22" s="125">
        <v>382.0</v>
      </c>
      <c r="G22" s="126">
        <v>195.0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ht="18.75" customHeight="1">
      <c r="A23" s="39" t="s">
        <v>113</v>
      </c>
      <c r="B23" s="124">
        <v>3623.0</v>
      </c>
      <c r="C23" s="125">
        <v>1047.0</v>
      </c>
      <c r="D23" s="125">
        <v>1813.0</v>
      </c>
      <c r="E23" s="125">
        <v>73.0</v>
      </c>
      <c r="F23" s="125">
        <v>417.0</v>
      </c>
      <c r="G23" s="126">
        <v>273.0</v>
      </c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ht="18.75" customHeight="1">
      <c r="A24" s="39" t="s">
        <v>114</v>
      </c>
      <c r="B24" s="124">
        <v>2535.0</v>
      </c>
      <c r="C24" s="125">
        <v>709.0</v>
      </c>
      <c r="D24" s="125">
        <v>1229.0</v>
      </c>
      <c r="E24" s="125">
        <v>55.0</v>
      </c>
      <c r="F24" s="125">
        <v>336.0</v>
      </c>
      <c r="G24" s="126">
        <v>206.0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ht="18.75" customHeight="1">
      <c r="A25" s="39" t="s">
        <v>115</v>
      </c>
      <c r="B25" s="124">
        <v>2422.0</v>
      </c>
      <c r="C25" s="125">
        <v>703.0</v>
      </c>
      <c r="D25" s="125">
        <v>1173.0</v>
      </c>
      <c r="E25" s="125">
        <v>53.0</v>
      </c>
      <c r="F25" s="125">
        <v>335.0</v>
      </c>
      <c r="G25" s="126">
        <v>158.0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ht="18.75" customHeight="1">
      <c r="A26" s="39" t="s">
        <v>116</v>
      </c>
      <c r="B26" s="124">
        <v>2455.0</v>
      </c>
      <c r="C26" s="125">
        <v>699.0</v>
      </c>
      <c r="D26" s="125">
        <v>1205.0</v>
      </c>
      <c r="E26" s="125">
        <v>54.0</v>
      </c>
      <c r="F26" s="125">
        <v>349.0</v>
      </c>
      <c r="G26" s="126">
        <v>148.0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ht="18.75" customHeight="1">
      <c r="A27" s="54" t="s">
        <v>117</v>
      </c>
      <c r="B27" s="124">
        <v>2597.0</v>
      </c>
      <c r="C27" s="127">
        <v>720.0</v>
      </c>
      <c r="D27" s="127">
        <v>1237.0</v>
      </c>
      <c r="E27" s="127">
        <v>61.0</v>
      </c>
      <c r="F27" s="127">
        <v>388.0</v>
      </c>
      <c r="G27" s="128">
        <v>191.0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ht="18.75" customHeight="1">
      <c r="A28" s="129" t="s">
        <v>118</v>
      </c>
      <c r="B28" s="130">
        <v>2645.0</v>
      </c>
      <c r="C28" s="130">
        <v>750.0</v>
      </c>
      <c r="D28" s="130">
        <v>1221.0</v>
      </c>
      <c r="E28" s="130">
        <v>44.0</v>
      </c>
      <c r="F28" s="130">
        <v>427.0</v>
      </c>
      <c r="G28" s="131">
        <v>203.0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ht="16.5" customHeight="1">
      <c r="A29" s="34"/>
      <c r="B29" s="34"/>
      <c r="C29" s="123"/>
      <c r="D29" s="123"/>
      <c r="E29" s="123"/>
      <c r="F29" s="123"/>
      <c r="G29" s="110" t="s">
        <v>74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ht="13.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ht="13.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ht="13.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ht="13.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ht="13.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ht="13.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ht="13.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ht="13.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13.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13.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13.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13.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ht="13.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13.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13.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ht="13.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ht="13.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ht="13.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ht="13.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ht="13.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ht="13.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ht="13.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ht="13.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ht="13.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ht="13.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ht="13.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ht="13.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ht="13.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ht="13.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ht="13.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ht="13.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ht="13.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ht="13.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ht="13.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ht="13.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ht="13.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ht="13.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ht="13.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ht="13.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ht="13.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ht="13.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ht="13.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ht="13.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ht="13.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ht="13.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ht="13.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ht="13.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ht="13.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ht="13.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ht="13.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ht="13.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ht="13.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ht="13.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ht="13.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ht="13.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ht="13.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ht="13.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ht="13.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ht="13.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ht="13.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ht="13.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ht="13.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ht="13.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ht="13.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ht="13.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ht="13.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ht="13.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ht="13.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ht="13.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ht="13.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ht="13.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ht="13.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ht="13.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ht="13.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ht="13.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ht="13.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ht="13.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ht="13.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ht="13.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ht="13.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ht="13.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ht="13.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ht="13.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ht="13.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ht="13.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ht="13.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ht="13.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ht="13.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ht="13.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ht="13.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ht="13.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ht="13.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ht="13.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ht="13.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ht="13.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ht="13.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ht="13.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ht="13.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ht="13.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ht="13.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ht="13.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ht="13.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ht="13.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ht="13.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ht="13.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ht="13.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ht="13.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ht="13.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ht="13.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ht="13.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ht="13.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ht="13.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ht="13.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ht="13.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ht="13.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ht="13.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ht="13.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ht="13.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ht="13.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ht="13.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ht="13.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ht="13.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ht="13.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ht="13.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ht="13.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ht="13.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ht="13.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ht="13.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ht="13.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ht="13.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ht="13.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ht="13.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ht="13.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ht="13.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ht="13.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ht="13.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ht="13.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ht="13.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ht="13.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ht="13.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ht="13.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ht="13.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ht="13.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ht="13.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ht="13.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ht="13.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ht="13.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ht="13.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ht="13.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ht="13.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ht="13.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ht="13.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ht="13.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ht="13.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ht="13.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ht="13.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ht="13.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ht="13.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ht="13.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ht="13.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ht="13.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ht="13.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ht="13.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ht="13.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ht="13.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ht="13.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ht="13.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ht="13.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ht="13.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ht="13.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ht="13.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ht="13.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ht="13.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ht="13.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ht="13.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ht="13.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ht="13.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ht="13.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ht="13.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ht="13.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ht="13.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ht="13.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ht="13.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ht="13.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ht="13.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ht="13.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ht="13.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ht="13.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ht="13.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ht="13.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ht="13.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ht="13.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ht="13.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ht="13.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ht="13.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ht="13.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ht="13.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ht="13.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ht="13.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ht="13.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ht="13.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ht="13.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ht="13.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ht="13.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ht="13.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ht="13.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ht="13.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ht="13.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ht="13.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ht="13.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ht="13.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ht="13.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ht="13.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ht="13.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ht="13.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ht="13.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ht="13.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ht="13.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ht="13.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ht="13.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ht="13.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ht="13.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ht="13.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ht="13.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ht="13.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ht="13.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ht="13.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ht="13.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ht="13.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ht="13.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ht="13.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ht="13.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ht="13.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ht="13.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ht="13.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ht="13.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ht="13.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ht="13.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ht="13.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ht="13.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ht="13.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ht="13.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ht="13.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ht="13.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ht="13.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ht="13.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ht="13.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ht="13.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ht="13.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ht="13.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ht="13.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ht="13.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ht="13.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ht="13.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ht="13.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ht="13.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ht="13.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ht="13.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ht="13.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ht="13.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ht="13.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ht="13.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ht="13.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ht="13.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ht="13.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ht="13.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ht="13.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ht="13.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ht="13.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ht="13.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ht="13.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ht="13.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ht="13.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ht="13.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ht="13.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ht="13.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ht="13.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ht="13.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ht="13.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ht="13.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ht="13.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ht="13.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ht="13.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ht="13.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ht="13.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ht="13.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ht="13.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ht="13.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ht="13.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ht="13.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ht="13.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ht="13.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ht="13.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ht="13.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ht="13.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ht="13.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ht="13.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ht="13.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ht="13.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ht="13.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ht="13.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ht="13.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ht="13.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ht="13.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ht="13.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ht="13.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ht="13.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ht="13.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ht="13.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ht="13.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ht="13.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ht="13.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ht="13.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ht="13.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ht="13.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ht="13.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ht="13.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ht="13.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ht="13.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ht="13.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ht="13.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ht="13.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ht="13.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ht="13.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ht="13.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ht="13.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ht="13.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ht="13.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ht="13.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ht="13.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ht="13.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ht="13.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ht="13.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ht="13.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ht="13.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ht="13.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ht="13.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ht="13.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ht="13.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ht="13.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ht="13.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ht="13.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ht="13.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ht="13.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ht="13.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ht="13.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ht="13.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ht="13.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ht="13.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ht="13.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ht="13.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ht="13.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ht="13.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ht="13.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ht="13.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ht="13.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ht="13.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ht="13.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ht="13.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ht="13.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ht="13.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ht="13.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ht="13.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ht="13.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ht="13.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ht="13.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ht="13.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ht="13.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ht="13.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ht="13.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ht="13.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ht="13.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ht="13.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ht="13.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ht="13.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ht="13.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ht="13.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ht="13.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ht="13.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ht="13.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ht="13.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ht="13.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ht="13.5" customHeight="1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ht="13.5" customHeight="1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ht="13.5" customHeight="1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ht="13.5" customHeight="1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ht="13.5" customHeight="1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ht="13.5" customHeight="1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ht="13.5" customHeight="1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ht="13.5" customHeight="1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ht="13.5" customHeight="1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ht="13.5" customHeight="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ht="13.5" customHeight="1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ht="13.5" customHeight="1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ht="13.5" customHeight="1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ht="13.5" customHeight="1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ht="13.5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ht="13.5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ht="13.5" customHeight="1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ht="13.5" customHeight="1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ht="13.5" customHeight="1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ht="13.5" customHeight="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ht="13.5" customHeight="1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ht="13.5" customHeight="1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ht="13.5" customHeight="1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ht="13.5" customHeight="1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ht="13.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ht="13.5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ht="13.5" customHeight="1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ht="13.5" customHeight="1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ht="13.5" customHeight="1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ht="13.5" customHeight="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ht="13.5" customHeight="1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ht="13.5" customHeight="1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ht="13.5" customHeight="1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ht="13.5" customHeight="1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ht="13.5" customHeight="1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ht="13.5" customHeight="1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ht="13.5" customHeight="1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ht="13.5" customHeight="1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ht="13.5" customHeight="1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ht="13.5" customHeight="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ht="13.5" customHeight="1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ht="13.5" customHeight="1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ht="13.5" customHeight="1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ht="13.5" customHeight="1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ht="13.5" customHeight="1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ht="13.5" customHeight="1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ht="13.5" customHeight="1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ht="13.5" customHeight="1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ht="13.5" customHeight="1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ht="13.5" customHeight="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ht="13.5" customHeight="1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ht="13.5" customHeight="1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ht="13.5" customHeight="1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ht="13.5" customHeight="1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ht="13.5" customHeight="1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ht="13.5" customHeight="1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ht="13.5" customHeight="1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ht="13.5" customHeight="1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ht="13.5" customHeight="1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ht="13.5" customHeight="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ht="13.5" customHeight="1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ht="13.5" customHeight="1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ht="13.5" customHeight="1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ht="13.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ht="13.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ht="13.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ht="13.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ht="13.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ht="13.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ht="13.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ht="13.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ht="13.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ht="13.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ht="13.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ht="13.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ht="13.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ht="13.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ht="13.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ht="13.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ht="13.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ht="13.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ht="13.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ht="13.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ht="13.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ht="13.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ht="13.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ht="13.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ht="13.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ht="13.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ht="13.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ht="13.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ht="13.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ht="13.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ht="13.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ht="13.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ht="13.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ht="13.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ht="13.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ht="13.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ht="13.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ht="13.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ht="13.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ht="13.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ht="13.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ht="13.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ht="13.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ht="13.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ht="13.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ht="13.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ht="13.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ht="13.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ht="13.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ht="13.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ht="13.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ht="13.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ht="13.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ht="13.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ht="13.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ht="13.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ht="13.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ht="13.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ht="13.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ht="13.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ht="13.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ht="13.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ht="13.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ht="13.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ht="13.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ht="13.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ht="13.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ht="13.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ht="13.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ht="13.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ht="13.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ht="13.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ht="13.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ht="13.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ht="13.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ht="13.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ht="13.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ht="13.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ht="13.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ht="13.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ht="13.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ht="13.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ht="13.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ht="13.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ht="13.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ht="13.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ht="13.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ht="13.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ht="13.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ht="13.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ht="13.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ht="13.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ht="13.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ht="13.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ht="13.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ht="13.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ht="13.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ht="13.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ht="13.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ht="13.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ht="13.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ht="13.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ht="13.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ht="13.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ht="13.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ht="13.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ht="13.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ht="13.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ht="13.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ht="13.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ht="13.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ht="13.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ht="13.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ht="13.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ht="13.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ht="13.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ht="13.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ht="13.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ht="13.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ht="13.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ht="13.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ht="13.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ht="13.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ht="13.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ht="13.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ht="13.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ht="13.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ht="13.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ht="13.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ht="13.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ht="13.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ht="13.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ht="13.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ht="13.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ht="13.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ht="13.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ht="13.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ht="13.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ht="13.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ht="13.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ht="13.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ht="13.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ht="13.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ht="13.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ht="13.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ht="13.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ht="13.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ht="13.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ht="13.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ht="13.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ht="13.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ht="13.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ht="13.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ht="13.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ht="13.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ht="13.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ht="13.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ht="13.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ht="13.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ht="13.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ht="13.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ht="13.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ht="13.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ht="13.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ht="13.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ht="13.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ht="13.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ht="13.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ht="13.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ht="13.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ht="13.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ht="13.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ht="13.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ht="13.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ht="13.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ht="13.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ht="13.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ht="13.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ht="13.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ht="13.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ht="13.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ht="13.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ht="13.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ht="13.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ht="13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ht="13.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ht="13.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ht="13.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ht="13.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ht="13.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ht="13.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ht="13.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ht="13.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ht="13.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ht="13.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ht="13.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ht="13.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ht="13.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ht="13.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ht="13.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ht="13.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ht="13.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ht="13.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ht="13.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ht="13.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ht="13.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ht="13.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ht="13.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ht="13.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ht="13.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ht="13.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ht="13.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ht="13.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ht="13.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ht="13.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ht="13.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ht="13.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ht="13.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ht="13.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ht="13.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ht="13.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ht="13.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ht="13.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ht="13.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ht="13.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ht="13.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ht="13.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ht="13.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ht="13.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ht="13.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ht="13.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ht="13.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ht="13.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ht="13.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ht="13.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ht="13.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ht="13.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ht="13.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ht="13.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ht="13.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ht="13.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ht="13.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ht="13.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ht="13.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ht="13.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ht="13.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ht="13.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ht="13.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ht="13.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ht="13.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ht="13.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ht="13.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ht="13.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ht="13.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ht="13.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ht="13.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ht="13.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ht="13.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ht="13.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ht="13.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ht="13.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ht="13.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ht="13.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ht="13.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ht="13.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ht="13.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ht="13.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ht="13.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ht="13.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ht="13.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ht="13.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ht="13.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ht="13.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ht="13.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ht="13.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ht="13.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ht="13.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ht="13.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ht="13.5" customHeight="1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ht="13.5" customHeight="1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ht="13.5" customHeight="1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ht="13.5" customHeight="1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ht="13.5" customHeight="1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ht="13.5" customHeight="1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ht="13.5" customHeight="1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ht="13.5" customHeight="1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ht="13.5" customHeight="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ht="13.5" customHeight="1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ht="13.5" customHeight="1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ht="13.5" customHeight="1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ht="13.5" customHeight="1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ht="13.5" customHeight="1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ht="13.5" customHeight="1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ht="13.5" customHeight="1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ht="13.5" customHeight="1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ht="13.5" customHeight="1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ht="13.5" customHeight="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ht="13.5" customHeight="1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ht="13.5" customHeight="1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ht="13.5" customHeight="1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ht="13.5" customHeight="1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ht="13.5" customHeight="1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ht="13.5" customHeight="1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ht="13.5" customHeight="1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ht="13.5" customHeight="1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ht="13.5" customHeight="1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ht="13.5" customHeight="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ht="13.5" customHeight="1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ht="13.5" customHeight="1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ht="13.5" customHeight="1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ht="13.5" customHeight="1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ht="13.5" customHeight="1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ht="13.5" customHeight="1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ht="13.5" customHeight="1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ht="13.5" customHeight="1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ht="13.5" customHeight="1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ht="13.5" customHeight="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ht="13.5" customHeight="1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ht="13.5" customHeight="1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ht="13.5" customHeight="1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ht="13.5" customHeight="1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ht="13.5" customHeight="1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ht="13.5" customHeight="1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ht="13.5" customHeight="1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ht="13.5" customHeight="1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ht="13.5" customHeight="1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ht="13.5" customHeight="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ht="13.5" customHeight="1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ht="13.5" customHeight="1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ht="13.5" customHeight="1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ht="13.5" customHeight="1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ht="13.5" customHeight="1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ht="13.5" customHeight="1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ht="13.5" customHeight="1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ht="13.5" customHeight="1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ht="13.5" customHeight="1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ht="13.5" customHeight="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ht="13.5" customHeight="1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ht="13.5" customHeight="1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ht="13.5" customHeight="1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ht="13.5" customHeight="1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ht="13.5" customHeight="1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ht="13.5" customHeight="1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ht="13.5" customHeight="1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ht="13.5" customHeight="1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ht="13.5" customHeight="1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ht="13.5" customHeight="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ht="13.5" customHeight="1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ht="13.5" customHeight="1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ht="13.5" customHeight="1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ht="13.5" customHeight="1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ht="13.5" customHeight="1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ht="13.5" customHeight="1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ht="13.5" customHeight="1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ht="13.5" customHeight="1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ht="13.5" customHeight="1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ht="13.5" customHeight="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ht="13.5" customHeight="1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ht="13.5" customHeight="1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ht="13.5" customHeight="1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ht="13.5" customHeight="1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ht="13.5" customHeight="1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ht="13.5" customHeight="1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ht="13.5" customHeight="1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ht="13.5" customHeight="1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ht="13.5" customHeight="1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ht="13.5" customHeight="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ht="13.5" customHeight="1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ht="13.5" customHeight="1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ht="13.5" customHeight="1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ht="13.5" customHeight="1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ht="13.5" customHeight="1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ht="13.5" customHeight="1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ht="13.5" customHeight="1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ht="13.5" customHeight="1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ht="13.5" customHeight="1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ht="13.5" customHeight="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ht="13.5" customHeight="1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ht="13.5" customHeight="1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ht="13.5" customHeight="1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ht="13.5" customHeight="1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ht="13.5" customHeight="1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ht="13.5" customHeight="1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ht="13.5" customHeight="1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ht="13.5" customHeight="1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ht="13.5" customHeight="1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ht="13.5" customHeight="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ht="13.5" customHeight="1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ht="13.5" customHeight="1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ht="13.5" customHeight="1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ht="13.5" customHeight="1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ht="13.5" customHeight="1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ht="13.5" customHeight="1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ht="13.5" customHeight="1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ht="13.5" customHeight="1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ht="13.5" customHeight="1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ht="13.5" customHeight="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ht="13.5" customHeight="1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ht="13.5" customHeight="1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ht="13.5" customHeight="1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ht="13.5" customHeight="1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ht="13.5" customHeight="1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ht="13.5" customHeight="1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ht="13.5" customHeight="1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ht="13.5" customHeight="1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ht="13.5" customHeight="1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ht="13.5" customHeight="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ht="13.5" customHeight="1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ht="13.5" customHeight="1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ht="13.5" customHeight="1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ht="13.5" customHeight="1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ht="13.5" customHeight="1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ht="13.5" customHeight="1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ht="13.5" customHeight="1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ht="13.5" customHeight="1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ht="13.5" customHeight="1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ht="13.5" customHeight="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ht="13.5" customHeight="1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ht="13.5" customHeight="1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ht="13.5" customHeight="1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ht="13.5" customHeight="1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ht="13.5" customHeight="1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ht="13.5" customHeight="1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ht="13.5" customHeight="1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ht="13.5" customHeight="1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ht="13.5" customHeight="1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ht="13.5" customHeight="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ht="13.5" customHeight="1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ht="13.5" customHeight="1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ht="13.5" customHeight="1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ht="13.5" customHeight="1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ht="13.5" customHeight="1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ht="13.5" customHeight="1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ht="13.5" customHeight="1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ht="13.5" customHeight="1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ht="13.5" customHeight="1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ht="13.5" customHeight="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ht="13.5" customHeight="1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ht="13.5" customHeight="1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ht="13.5" customHeight="1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ht="13.5" customHeight="1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ht="13.5" customHeight="1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ht="13.5" customHeight="1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ht="13.5" customHeight="1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ht="13.5" customHeight="1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ht="13.5" customHeight="1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ht="13.5" customHeight="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ht="13.5" customHeight="1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ht="13.5" customHeight="1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ht="13.5" customHeight="1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ht="13.5" customHeight="1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ht="13.5" customHeight="1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ht="13.5" customHeight="1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ht="13.5" customHeight="1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ht="13.5" customHeight="1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ht="13.5" customHeight="1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ht="13.5" customHeight="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ht="13.5" customHeight="1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ht="13.5" customHeight="1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ht="13.5" customHeight="1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ht="13.5" customHeight="1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ht="13.5" customHeight="1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ht="13.5" customHeight="1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ht="13.5" customHeight="1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ht="13.5" customHeight="1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ht="13.5" customHeight="1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ht="13.5" customHeight="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ht="13.5" customHeight="1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ht="13.5" customHeight="1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ht="13.5" customHeight="1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ht="13.5" customHeight="1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ht="13.5" customHeight="1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ht="13.5" customHeight="1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ht="13.5" customHeight="1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ht="13.5" customHeight="1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ht="13.5" customHeight="1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ht="13.5" customHeight="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ht="13.5" customHeight="1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ht="13.5" customHeight="1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ht="13.5" customHeight="1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ht="13.5" customHeight="1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ht="13.5" customHeight="1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ht="13.5" customHeight="1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ht="13.5" customHeight="1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ht="13.5" customHeight="1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ht="13.5" customHeight="1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ht="13.5" customHeight="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ht="13.5" customHeight="1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ht="13.5" customHeight="1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ht="13.5" customHeight="1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ht="13.5" customHeight="1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ht="13.5" customHeight="1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ht="13.5" customHeight="1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ht="13.5" customHeight="1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ht="13.5" customHeight="1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ht="13.5" customHeight="1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ht="13.5" customHeight="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ht="13.5" customHeight="1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ht="13.5" customHeight="1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ht="13.5" customHeight="1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ht="13.5" customHeight="1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ht="13.5" customHeight="1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ht="13.5" customHeight="1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ht="13.5" customHeight="1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ht="13.5" customHeight="1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ht="13.5" customHeight="1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ht="13.5" customHeight="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ht="13.5" customHeight="1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ht="13.5" customHeight="1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ht="13.5" customHeight="1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ht="13.5" customHeight="1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ht="13.5" customHeight="1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ht="13.5" customHeight="1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ht="13.5" customHeight="1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ht="13.5" customHeight="1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ht="13.5" customHeight="1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ht="13.5" customHeight="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ht="13.5" customHeight="1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ht="13.5" customHeight="1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ht="13.5" customHeight="1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ht="13.5" customHeight="1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ht="13.5" customHeight="1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ht="13.5" customHeight="1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ht="13.5" customHeight="1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ht="13.5" customHeight="1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ht="13.5" customHeight="1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  <row r="1001" ht="13.5" customHeight="1">
      <c r="A1001" s="34"/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</row>
  </sheetData>
  <printOptions horizontalCentered="1"/>
  <pageMargins bottom="0.3937007874015748" footer="0.0" header="0.0" left="0.5905511811023623" right="0.5905511811023623" top="5.31496062992126"/>
  <pageSetup paperSize="9" scale="88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3" width="17.43"/>
    <col customWidth="1" min="4" max="5" width="17.86"/>
    <col customWidth="1" min="6" max="26" width="8.71"/>
  </cols>
  <sheetData>
    <row r="1" ht="18.75" customHeight="1">
      <c r="A1" s="32" t="s">
        <v>119</v>
      </c>
      <c r="B1" s="33"/>
      <c r="C1" s="34"/>
      <c r="D1" s="34"/>
      <c r="E1" s="34"/>
      <c r="F1" s="34"/>
    </row>
    <row r="2" ht="13.5" customHeight="1">
      <c r="A2" s="111"/>
      <c r="B2" s="33"/>
      <c r="C2" s="34"/>
      <c r="D2" s="112"/>
      <c r="E2" s="112" t="s">
        <v>120</v>
      </c>
      <c r="F2" s="34"/>
    </row>
    <row r="3" ht="15.0" customHeight="1">
      <c r="A3" s="86" t="s">
        <v>58</v>
      </c>
      <c r="B3" s="88" t="s">
        <v>121</v>
      </c>
      <c r="C3" s="69"/>
      <c r="D3" s="69"/>
      <c r="E3" s="70"/>
      <c r="F3" s="34"/>
    </row>
    <row r="4" ht="15.0" customHeight="1">
      <c r="A4" s="12"/>
      <c r="B4" s="89" t="s">
        <v>29</v>
      </c>
      <c r="C4" s="89" t="s">
        <v>122</v>
      </c>
      <c r="D4" s="132" t="s">
        <v>123</v>
      </c>
      <c r="E4" s="90" t="s">
        <v>9</v>
      </c>
      <c r="F4" s="34"/>
    </row>
    <row r="5" ht="15.0" customHeight="1">
      <c r="A5" s="133" t="s">
        <v>12</v>
      </c>
      <c r="B5" s="72">
        <f t="shared" ref="B5:E5" si="1">SUM(B7:B18)</f>
        <v>113692</v>
      </c>
      <c r="C5" s="72">
        <f t="shared" si="1"/>
        <v>52650</v>
      </c>
      <c r="D5" s="72">
        <f t="shared" si="1"/>
        <v>39353</v>
      </c>
      <c r="E5" s="73">
        <f t="shared" si="1"/>
        <v>21689</v>
      </c>
      <c r="F5" s="34"/>
    </row>
    <row r="6" ht="15.0" customHeight="1">
      <c r="A6" s="134" t="s">
        <v>13</v>
      </c>
      <c r="B6" s="74">
        <f t="shared" ref="B6:E6" si="2">B5/366</f>
        <v>310.6338798</v>
      </c>
      <c r="C6" s="74">
        <f t="shared" si="2"/>
        <v>143.852459</v>
      </c>
      <c r="D6" s="74">
        <f t="shared" si="2"/>
        <v>107.5218579</v>
      </c>
      <c r="E6" s="75">
        <f t="shared" si="2"/>
        <v>59.25956284</v>
      </c>
      <c r="F6" s="34"/>
    </row>
    <row r="7" ht="15.0" customHeight="1">
      <c r="A7" s="121" t="s">
        <v>65</v>
      </c>
      <c r="B7" s="124">
        <f t="shared" ref="B7:B18" si="3">SUM(C7:E7)</f>
        <v>7743</v>
      </c>
      <c r="C7" s="135">
        <v>3512.0</v>
      </c>
      <c r="D7" s="136">
        <v>2770.0</v>
      </c>
      <c r="E7" s="137">
        <v>1461.0</v>
      </c>
      <c r="F7" s="34"/>
      <c r="G7" s="138"/>
    </row>
    <row r="8" ht="15.0" customHeight="1">
      <c r="A8" s="121" t="s">
        <v>66</v>
      </c>
      <c r="B8" s="124">
        <f t="shared" si="3"/>
        <v>9573</v>
      </c>
      <c r="C8" s="135">
        <v>4565.0</v>
      </c>
      <c r="D8" s="136">
        <v>3271.0</v>
      </c>
      <c r="E8" s="137">
        <v>1737.0</v>
      </c>
      <c r="F8" s="34"/>
      <c r="G8" s="138"/>
    </row>
    <row r="9" ht="15.0" customHeight="1">
      <c r="A9" s="121" t="s">
        <v>67</v>
      </c>
      <c r="B9" s="124">
        <f t="shared" si="3"/>
        <v>9472</v>
      </c>
      <c r="C9" s="135">
        <v>4298.0</v>
      </c>
      <c r="D9" s="136">
        <v>3399.0</v>
      </c>
      <c r="E9" s="137">
        <v>1775.0</v>
      </c>
      <c r="F9" s="34"/>
      <c r="G9" s="138"/>
    </row>
    <row r="10" ht="15.0" customHeight="1">
      <c r="A10" s="121" t="s">
        <v>68</v>
      </c>
      <c r="B10" s="124">
        <f t="shared" si="3"/>
        <v>10424</v>
      </c>
      <c r="C10" s="135">
        <v>4619.0</v>
      </c>
      <c r="D10" s="136">
        <v>3766.0</v>
      </c>
      <c r="E10" s="137">
        <v>2039.0</v>
      </c>
      <c r="F10" s="34"/>
      <c r="G10" s="138"/>
    </row>
    <row r="11" ht="15.0" customHeight="1">
      <c r="A11" s="121" t="s">
        <v>69</v>
      </c>
      <c r="B11" s="124">
        <f t="shared" si="3"/>
        <v>10964</v>
      </c>
      <c r="C11" s="135">
        <v>5274.0</v>
      </c>
      <c r="D11" s="136">
        <v>3677.0</v>
      </c>
      <c r="E11" s="137">
        <v>2013.0</v>
      </c>
      <c r="F11" s="34"/>
      <c r="G11" s="138"/>
    </row>
    <row r="12" ht="15.0" customHeight="1">
      <c r="A12" s="121" t="s">
        <v>70</v>
      </c>
      <c r="B12" s="124">
        <f t="shared" si="3"/>
        <v>8605</v>
      </c>
      <c r="C12" s="135">
        <v>3936.0</v>
      </c>
      <c r="D12" s="136">
        <v>2987.0</v>
      </c>
      <c r="E12" s="137">
        <v>1682.0</v>
      </c>
      <c r="F12" s="34"/>
      <c r="G12" s="138"/>
    </row>
    <row r="13" ht="15.0" customHeight="1">
      <c r="A13" s="121" t="s">
        <v>71</v>
      </c>
      <c r="B13" s="124">
        <f t="shared" si="3"/>
        <v>8025</v>
      </c>
      <c r="C13" s="135">
        <v>3530.0</v>
      </c>
      <c r="D13" s="136">
        <v>2873.0</v>
      </c>
      <c r="E13" s="137">
        <v>1622.0</v>
      </c>
      <c r="F13" s="34"/>
      <c r="G13" s="138"/>
    </row>
    <row r="14" ht="15.0" customHeight="1">
      <c r="A14" s="121" t="s">
        <v>72</v>
      </c>
      <c r="B14" s="124">
        <f t="shared" si="3"/>
        <v>8088</v>
      </c>
      <c r="C14" s="135">
        <v>3628.0</v>
      </c>
      <c r="D14" s="136">
        <v>2920.0</v>
      </c>
      <c r="E14" s="137">
        <v>1540.0</v>
      </c>
      <c r="F14" s="34"/>
      <c r="G14" s="138"/>
    </row>
    <row r="15" ht="15.0" customHeight="1">
      <c r="A15" s="121" t="s">
        <v>73</v>
      </c>
      <c r="B15" s="124">
        <f t="shared" si="3"/>
        <v>13406</v>
      </c>
      <c r="C15" s="135">
        <v>7255.0</v>
      </c>
      <c r="D15" s="136">
        <v>3997.0</v>
      </c>
      <c r="E15" s="137">
        <v>2154.0</v>
      </c>
      <c r="F15" s="34"/>
      <c r="G15" s="138"/>
    </row>
    <row r="16" ht="15.0" customHeight="1">
      <c r="A16" s="121" t="s">
        <v>62</v>
      </c>
      <c r="B16" s="124">
        <f t="shared" si="3"/>
        <v>11308</v>
      </c>
      <c r="C16" s="135">
        <v>5366.0</v>
      </c>
      <c r="D16" s="136">
        <v>3708.0</v>
      </c>
      <c r="E16" s="137">
        <v>2234.0</v>
      </c>
      <c r="F16" s="34"/>
      <c r="G16" s="138"/>
    </row>
    <row r="17" ht="15.0" customHeight="1">
      <c r="A17" s="121" t="s">
        <v>63</v>
      </c>
      <c r="B17" s="124">
        <f t="shared" si="3"/>
        <v>8075</v>
      </c>
      <c r="C17" s="135">
        <v>3401.0</v>
      </c>
      <c r="D17" s="136">
        <v>2929.0</v>
      </c>
      <c r="E17" s="137">
        <v>1745.0</v>
      </c>
      <c r="F17" s="34"/>
      <c r="G17" s="138"/>
    </row>
    <row r="18" ht="15.0" customHeight="1">
      <c r="A18" s="122" t="s">
        <v>64</v>
      </c>
      <c r="B18" s="130">
        <f t="shared" si="3"/>
        <v>8009</v>
      </c>
      <c r="C18" s="139">
        <v>3266.0</v>
      </c>
      <c r="D18" s="140">
        <v>3056.0</v>
      </c>
      <c r="E18" s="141">
        <v>1687.0</v>
      </c>
      <c r="F18" s="34"/>
      <c r="G18" s="138"/>
    </row>
    <row r="19" ht="16.5" customHeight="1">
      <c r="A19" s="34"/>
      <c r="B19" s="142"/>
      <c r="C19" s="142"/>
      <c r="D19" s="110"/>
      <c r="E19" s="110" t="s">
        <v>124</v>
      </c>
      <c r="F19" s="34"/>
    </row>
    <row r="20" ht="13.5" customHeight="1">
      <c r="A20" s="34"/>
      <c r="B20" s="34"/>
      <c r="C20" s="34"/>
      <c r="D20" s="34"/>
      <c r="E20" s="34"/>
      <c r="F20" s="34"/>
    </row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3:A4"/>
    <mergeCell ref="B3:E3"/>
  </mergeCells>
  <printOptions/>
  <pageMargins bottom="0.7874015748031497" footer="0.0" header="0.0" left="0.7874015748031497" right="0.7086614173228347" top="0.7874015748031497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22.86"/>
    <col customWidth="1" min="3" max="26" width="8.71"/>
  </cols>
  <sheetData>
    <row r="1" ht="18.75" customHeight="1">
      <c r="A1" s="32" t="s">
        <v>125</v>
      </c>
      <c r="B1" s="32"/>
      <c r="C1" s="34"/>
      <c r="D1" s="34"/>
    </row>
    <row r="2" ht="13.5" customHeight="1">
      <c r="A2" s="32"/>
      <c r="B2" s="32"/>
      <c r="C2" s="34"/>
      <c r="D2" s="34"/>
    </row>
    <row r="3" ht="15.75" customHeight="1">
      <c r="A3" s="36" t="s">
        <v>28</v>
      </c>
      <c r="B3" s="38" t="s">
        <v>29</v>
      </c>
      <c r="C3" s="34"/>
      <c r="D3" s="34"/>
    </row>
    <row r="4" ht="12.0" customHeight="1">
      <c r="A4" s="143" t="s">
        <v>126</v>
      </c>
      <c r="B4" s="144">
        <v>971.0</v>
      </c>
      <c r="C4" s="43"/>
      <c r="D4" s="43"/>
    </row>
    <row r="5" ht="12.0" customHeight="1">
      <c r="A5" s="44"/>
      <c r="B5" s="145">
        <v>5.3</v>
      </c>
      <c r="C5" s="43"/>
      <c r="D5" s="43"/>
    </row>
    <row r="6" ht="12.0" customHeight="1">
      <c r="A6" s="146" t="s">
        <v>127</v>
      </c>
      <c r="B6" s="144">
        <v>2036.0</v>
      </c>
      <c r="C6" s="43"/>
      <c r="D6" s="43"/>
    </row>
    <row r="7" ht="12.0" customHeight="1">
      <c r="A7" s="44"/>
      <c r="B7" s="145">
        <v>5.6</v>
      </c>
      <c r="C7" s="43"/>
      <c r="D7" s="43"/>
    </row>
    <row r="8" ht="12.0" customHeight="1">
      <c r="A8" s="146" t="s">
        <v>128</v>
      </c>
      <c r="B8" s="144">
        <v>1989.0</v>
      </c>
      <c r="C8" s="43"/>
      <c r="D8" s="43"/>
    </row>
    <row r="9" ht="12.0" customHeight="1">
      <c r="A9" s="44"/>
      <c r="B9" s="145">
        <v>5.4</v>
      </c>
      <c r="C9" s="43"/>
      <c r="D9" s="43"/>
    </row>
    <row r="10" ht="12.0" customHeight="1">
      <c r="A10" s="146" t="s">
        <v>129</v>
      </c>
      <c r="B10" s="144">
        <v>1723.0</v>
      </c>
      <c r="C10" s="43"/>
      <c r="D10" s="43"/>
    </row>
    <row r="11" ht="12.0" customHeight="1">
      <c r="A11" s="44"/>
      <c r="B11" s="145">
        <v>4.7</v>
      </c>
      <c r="C11" s="43"/>
      <c r="D11" s="43"/>
    </row>
    <row r="12" ht="12.0" customHeight="1">
      <c r="A12" s="146" t="s">
        <v>130</v>
      </c>
      <c r="B12" s="144">
        <v>1665.0</v>
      </c>
      <c r="C12" s="43"/>
      <c r="D12" s="43"/>
    </row>
    <row r="13" ht="12.0" customHeight="1">
      <c r="A13" s="44"/>
      <c r="B13" s="145">
        <v>4.6</v>
      </c>
      <c r="C13" s="43"/>
      <c r="D13" s="43"/>
    </row>
    <row r="14" ht="12.0" customHeight="1">
      <c r="A14" s="146" t="s">
        <v>131</v>
      </c>
      <c r="B14" s="144">
        <v>1565.0</v>
      </c>
      <c r="C14" s="43"/>
      <c r="D14" s="43"/>
    </row>
    <row r="15" ht="12.0" customHeight="1">
      <c r="A15" s="44"/>
      <c r="B15" s="145">
        <v>4.3</v>
      </c>
      <c r="C15" s="43"/>
      <c r="D15" s="43"/>
    </row>
    <row r="16" ht="12.0" customHeight="1">
      <c r="A16" s="146" t="s">
        <v>132</v>
      </c>
      <c r="B16" s="144">
        <v>1513.0</v>
      </c>
      <c r="C16" s="43"/>
      <c r="D16" s="43"/>
    </row>
    <row r="17" ht="12.0" customHeight="1">
      <c r="A17" s="44"/>
      <c r="B17" s="145">
        <v>4.1</v>
      </c>
      <c r="C17" s="43"/>
      <c r="D17" s="43"/>
    </row>
    <row r="18" ht="12.0" customHeight="1">
      <c r="A18" s="146" t="s">
        <v>133</v>
      </c>
      <c r="B18" s="144">
        <v>1384.0</v>
      </c>
      <c r="C18" s="34"/>
      <c r="D18" s="34"/>
    </row>
    <row r="19" ht="12.0" customHeight="1">
      <c r="A19" s="44"/>
      <c r="B19" s="145">
        <v>3.8</v>
      </c>
      <c r="C19" s="43"/>
      <c r="D19" s="43"/>
    </row>
    <row r="20" ht="12.0" customHeight="1">
      <c r="A20" s="146" t="s">
        <v>134</v>
      </c>
      <c r="B20" s="147">
        <v>1463.0</v>
      </c>
      <c r="C20" s="43"/>
      <c r="D20" s="43"/>
    </row>
    <row r="21" ht="12.0" customHeight="1">
      <c r="A21" s="44"/>
      <c r="B21" s="145">
        <v>4.0</v>
      </c>
      <c r="C21" s="43"/>
      <c r="D21" s="43"/>
    </row>
    <row r="22" ht="12.0" customHeight="1">
      <c r="A22" s="146" t="s">
        <v>135</v>
      </c>
      <c r="B22" s="147">
        <v>1815.0</v>
      </c>
      <c r="C22" s="43"/>
      <c r="D22" s="43"/>
    </row>
    <row r="23" ht="12.0" customHeight="1">
      <c r="A23" s="44"/>
      <c r="B23" s="145">
        <v>5.0</v>
      </c>
      <c r="C23" s="43"/>
      <c r="D23" s="43"/>
    </row>
    <row r="24" ht="12.0" customHeight="1">
      <c r="A24" s="146" t="s">
        <v>136</v>
      </c>
      <c r="B24" s="147">
        <v>1519.0</v>
      </c>
      <c r="C24" s="43"/>
      <c r="D24" s="43"/>
    </row>
    <row r="25" ht="12.0" customHeight="1">
      <c r="A25" s="44"/>
      <c r="B25" s="145">
        <v>4.2</v>
      </c>
      <c r="C25" s="43"/>
      <c r="D25" s="43"/>
    </row>
    <row r="26" ht="12.0" customHeight="1">
      <c r="A26" s="39" t="s">
        <v>113</v>
      </c>
      <c r="B26" s="147">
        <v>1399.0</v>
      </c>
      <c r="C26" s="43"/>
      <c r="D26" s="43"/>
    </row>
    <row r="27" ht="12.0" customHeight="1">
      <c r="A27" s="44"/>
      <c r="B27" s="145">
        <v>3.8</v>
      </c>
      <c r="C27" s="43"/>
      <c r="D27" s="43"/>
    </row>
    <row r="28" ht="12.0" customHeight="1">
      <c r="A28" s="148">
        <v>2.0</v>
      </c>
      <c r="B28" s="149">
        <v>1317.0</v>
      </c>
      <c r="C28" s="43"/>
      <c r="D28" s="43"/>
    </row>
    <row r="29" ht="12.0" customHeight="1">
      <c r="A29" s="44"/>
      <c r="B29" s="145">
        <v>3.6</v>
      </c>
      <c r="C29" s="43"/>
      <c r="D29" s="43"/>
    </row>
    <row r="30" ht="12.0" customHeight="1">
      <c r="A30" s="148">
        <v>3.0</v>
      </c>
      <c r="B30" s="149">
        <v>1312.0</v>
      </c>
      <c r="C30" s="34"/>
      <c r="D30" s="34"/>
    </row>
    <row r="31" ht="12.0" customHeight="1">
      <c r="A31" s="44"/>
      <c r="B31" s="145">
        <v>3.6</v>
      </c>
      <c r="C31" s="43"/>
      <c r="D31" s="43"/>
    </row>
    <row r="32" ht="12.0" customHeight="1">
      <c r="A32" s="148">
        <v>4.0</v>
      </c>
      <c r="B32" s="149">
        <v>1199.0</v>
      </c>
      <c r="C32" s="34"/>
      <c r="D32" s="34"/>
    </row>
    <row r="33" ht="12.0" customHeight="1">
      <c r="A33" s="44"/>
      <c r="B33" s="145">
        <f>B32/365</f>
        <v>3.284931507</v>
      </c>
      <c r="C33" s="43"/>
      <c r="D33" s="43"/>
    </row>
    <row r="34" ht="12.0" customHeight="1">
      <c r="A34" s="148">
        <v>5.0</v>
      </c>
      <c r="B34" s="149">
        <v>1090.0</v>
      </c>
      <c r="C34" s="34"/>
      <c r="D34" s="34"/>
    </row>
    <row r="35" ht="12.0" customHeight="1">
      <c r="A35" s="44"/>
      <c r="B35" s="145">
        <v>2.978142076502732</v>
      </c>
      <c r="C35" s="34"/>
      <c r="D35" s="34"/>
    </row>
    <row r="36" ht="12.0" customHeight="1">
      <c r="A36" s="148">
        <v>6.0</v>
      </c>
      <c r="B36" s="149">
        <v>1035.0</v>
      </c>
      <c r="C36" s="34"/>
      <c r="D36" s="34"/>
    </row>
    <row r="37" ht="12.0" customHeight="1">
      <c r="A37" s="64"/>
      <c r="B37" s="150">
        <f>ROUND(B36/365,0)</f>
        <v>3</v>
      </c>
      <c r="C37" s="43"/>
      <c r="D37" s="43"/>
    </row>
    <row r="38" ht="16.5" customHeight="1">
      <c r="A38" s="34"/>
      <c r="B38" s="110" t="s">
        <v>124</v>
      </c>
      <c r="C38" s="43"/>
      <c r="D38" s="43"/>
    </row>
    <row r="39" ht="12.0" customHeight="1">
      <c r="A39" s="151"/>
      <c r="B39" s="152"/>
      <c r="C39" s="34"/>
      <c r="D39" s="34"/>
    </row>
    <row r="40" ht="13.5" customHeight="1">
      <c r="A40" s="153" t="s">
        <v>137</v>
      </c>
      <c r="B40" s="152"/>
      <c r="C40" s="34"/>
      <c r="D40" s="34"/>
    </row>
    <row r="41" ht="13.5" customHeight="1">
      <c r="A41" s="43" t="s">
        <v>138</v>
      </c>
      <c r="B41" s="34"/>
    </row>
    <row r="42" ht="13.5" customHeight="1">
      <c r="A42" s="34"/>
      <c r="B42" s="34"/>
    </row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</sheetData>
  <mergeCells count="17">
    <mergeCell ref="A4:A5"/>
    <mergeCell ref="A6:A7"/>
    <mergeCell ref="A8:A9"/>
    <mergeCell ref="A10:A11"/>
    <mergeCell ref="A12:A13"/>
    <mergeCell ref="A14:A15"/>
    <mergeCell ref="A16:A17"/>
    <mergeCell ref="A32:A33"/>
    <mergeCell ref="A34:A35"/>
    <mergeCell ref="A36:A37"/>
    <mergeCell ref="A18:A19"/>
    <mergeCell ref="A20:A21"/>
    <mergeCell ref="A22:A23"/>
    <mergeCell ref="A24:A25"/>
    <mergeCell ref="A26:A27"/>
    <mergeCell ref="A28:A29"/>
    <mergeCell ref="A30:A31"/>
  </mergeCells>
  <printOptions/>
  <pageMargins bottom="0.7874015748031497" footer="0.0" header="0.0" left="0.7874015748031497" right="0.7874015748031497" top="4.724409448818898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2000-03-09T07:21:58Z</dcterms:created>
  <dc:creator>保健所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0x010100F3E67F00A151A241BFA6A4924C0B4887</vt:lpwstr>
  </property>
</Properties>
</file>