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Intranet-fs4\建）維持担当部\01維持担当部共有\10道路維持課\01　契約事務\01　役務契約\R7\道路設備課\R7.07.16　④一般　エルムトンネルで使用する業務用電力\01 一次伺\"/>
    </mc:Choice>
  </mc:AlternateContent>
  <xr:revisionPtr revIDLastSave="0" documentId="13_ncr:1_{E9830F2E-DA3E-45D1-A040-5B1CBA75D495}" xr6:coauthVersionLast="47" xr6:coauthVersionMax="47" xr10:uidLastSave="{00000000-0000-0000-0000-000000000000}"/>
  <bookViews>
    <workbookView xWindow="15660" yWindow="510" windowWidth="12990" windowHeight="15360" xr2:uid="{00000000-000D-0000-FFFF-FFFF00000000}"/>
  </bookViews>
  <sheets>
    <sheet name="様式７－２（単独施設）月別・休日別" sheetId="17" r:id="rId1"/>
  </sheets>
  <definedNames>
    <definedName name="_xlnm.Print_Area" localSheetId="0">'様式７－２（単独施設）月別・休日別'!$A$1:$N$48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17" l="1"/>
  <c r="D33" i="17"/>
  <c r="J33" i="17"/>
  <c r="H9" i="17" l="1"/>
  <c r="H23" i="17"/>
  <c r="H19" i="17"/>
  <c r="H11" i="17"/>
  <c r="H31" i="17" l="1"/>
  <c r="L31" i="17"/>
  <c r="L32" i="17"/>
  <c r="L30" i="17"/>
  <c r="L17" i="17"/>
  <c r="L18" i="17"/>
  <c r="L19" i="17"/>
  <c r="N19" i="17" s="1"/>
  <c r="L20" i="17"/>
  <c r="L21" i="17"/>
  <c r="L22" i="17"/>
  <c r="L23" i="17"/>
  <c r="N23" i="17" s="1"/>
  <c r="L24" i="17"/>
  <c r="L25" i="17"/>
  <c r="L26" i="17"/>
  <c r="L27" i="17"/>
  <c r="L28" i="17"/>
  <c r="L29" i="17"/>
  <c r="L11" i="17"/>
  <c r="L12" i="17"/>
  <c r="L13" i="17"/>
  <c r="L14" i="17"/>
  <c r="L15" i="17"/>
  <c r="L16" i="17"/>
  <c r="L10" i="17"/>
  <c r="N9" i="17" s="1"/>
  <c r="H29" i="17"/>
  <c r="N29" i="17" s="1"/>
  <c r="H27" i="17"/>
  <c r="H25" i="17"/>
  <c r="N25" i="17" s="1"/>
  <c r="H21" i="17"/>
  <c r="H17" i="17"/>
  <c r="N17" i="17" s="1"/>
  <c r="H15" i="17"/>
  <c r="H13" i="17"/>
  <c r="N31" i="17" l="1"/>
  <c r="N13" i="17"/>
  <c r="N15" i="17"/>
  <c r="N27" i="17"/>
  <c r="N21" i="17"/>
  <c r="N33" i="17" s="1"/>
  <c r="J41" i="17" s="1"/>
  <c r="J44" i="17" s="1"/>
  <c r="N11" i="17"/>
</calcChain>
</file>

<file path=xl/sharedStrings.xml><?xml version="1.0" encoding="utf-8"?>
<sst xmlns="http://schemas.openxmlformats.org/spreadsheetml/2006/main" count="94" uniqueCount="48">
  <si>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</si>
  <si>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</si>
  <si>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</si>
  <si>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</si>
  <si>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</si>
  <si>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</si>
  <si>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</si>
  <si>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</si>
  <si>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</si>
  <si>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</si>
  <si>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</si>
  <si>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</si>
  <si>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</si>
  <si>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</si>
  <si>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</si>
  <si>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</si>
  <si>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</si>
  <si>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</si>
  <si>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</si>
  <si>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</si>
  <si>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</si>
  <si>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</si>
  <si>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</si>
  <si>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</si>
  <si>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</si>
  <si>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</si>
  <si>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</si>
  <si>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</si>
  <si>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</si>
  <si>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</si>
  <si>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</si>
  <si>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t>常用</t>
    <rPh sb="0" eb="2">
      <t>ジョウヨウ</t>
    </rPh>
    <phoneticPr fontId="3"/>
  </si>
  <si>
    <t>kW</t>
    <phoneticPr fontId="3"/>
  </si>
  <si>
    <t>kW</t>
    <phoneticPr fontId="3"/>
  </si>
  <si>
    <r>
      <t>（※上記「合計金額」の100/</t>
    </r>
    <r>
      <rPr>
        <b/>
        <sz val="11"/>
        <color theme="1"/>
        <rFont val="ＭＳ Ｐゴシック"/>
        <family val="3"/>
        <charset val="128"/>
      </rPr>
      <t>110</t>
    </r>
    <r>
      <rPr>
        <b/>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</si>
  <si>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環状通エルムトンネル</t>
    <rPh sb="0" eb="3">
      <t>カンジョウドオリ</t>
    </rPh>
    <phoneticPr fontId="3"/>
  </si>
  <si>
    <t>令和7年10月</t>
    <rPh sb="6" eb="7">
      <t>ガツ</t>
    </rPh>
    <phoneticPr fontId="3"/>
  </si>
  <si>
    <t>令和7年11月</t>
    <rPh sb="6" eb="7">
      <t>ガツ</t>
    </rPh>
    <phoneticPr fontId="3"/>
  </si>
  <si>
    <t>令和7年12月</t>
    <rPh sb="6" eb="7">
      <t>ガツ</t>
    </rPh>
    <phoneticPr fontId="3"/>
  </si>
  <si>
    <t>令和8年1月</t>
    <rPh sb="5" eb="6">
      <t>ガツ</t>
    </rPh>
    <phoneticPr fontId="3"/>
  </si>
  <si>
    <t>令和8年2月</t>
    <rPh sb="5" eb="6">
      <t>ガツ</t>
    </rPh>
    <phoneticPr fontId="3"/>
  </si>
  <si>
    <t>令和8年3月</t>
    <rPh sb="5" eb="6">
      <t>ガツ</t>
    </rPh>
    <phoneticPr fontId="3"/>
  </si>
  <si>
    <t>令和8年4月</t>
    <rPh sb="5" eb="6">
      <t>ガツ</t>
    </rPh>
    <phoneticPr fontId="3"/>
  </si>
  <si>
    <t>令和8年5月</t>
    <rPh sb="5" eb="6">
      <t>ガツ</t>
    </rPh>
    <phoneticPr fontId="3"/>
  </si>
  <si>
    <t>令和8年6月</t>
    <rPh sb="5" eb="6">
      <t>ガツ</t>
    </rPh>
    <phoneticPr fontId="3"/>
  </si>
  <si>
    <t>令和8年7月</t>
    <rPh sb="5" eb="6">
      <t>ガツ</t>
    </rPh>
    <phoneticPr fontId="3"/>
  </si>
  <si>
    <t>令和8年8月</t>
    <rPh sb="5" eb="6">
      <t>ガツ</t>
    </rPh>
    <phoneticPr fontId="3"/>
  </si>
  <si>
    <t>令和8年9月</t>
    <rPh sb="5" eb="6">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</si>
</sst>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quot;月&quot;"/>
    <numFmt numFmtId="177" formatCode="#,##0.00;&quot;△ &quot;#,##0.00"/>
    <numFmt numFmtId="178" formatCode="0_);[Red]\(0\)"/>
  </numFmts>
  <fonts count="14"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b/>
      <sz val="14"/>
      <name val="ＭＳ Ｐゴシック"/>
      <family val="3"/>
      <charset val="128"/>
    </font>
    <font>
      <b/>
      <sz val="11"/>
      <name val="ＭＳ Ｐゴシック"/>
      <family val="3"/>
      <charset val="128"/>
    </font>
    <font>
      <b/>
      <sz val="11"/>
      <color theme="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4">
    <border>
      <left/>
      <right/>
      <top/>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bottom style="thin">
        <color indexed="64"/>
      </bottom>
      <diagonal/>
    </border>
    <border>
      <left/>
      <right style="thin">
        <color indexed="64"/>
      </right>
      <top style="thin">
        <color indexed="64"/>
      </top>
      <bottom style="medium">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double">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medium">
        <color indexed="64"/>
      </left>
      <right/>
      <top style="thin">
        <color indexed="64"/>
      </top>
      <bottom/>
      <diagonal/>
    </border>
    <border>
      <left style="double">
        <color indexed="64"/>
      </left>
      <right style="medium">
        <color indexed="64"/>
      </right>
      <top style="thin">
        <color indexed="64"/>
      </top>
      <bottom/>
      <diagonal/>
    </border>
    <border>
      <left style="double">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right style="hair">
        <color indexed="64"/>
      </right>
      <top/>
      <bottom style="double">
        <color indexed="64"/>
      </bottom>
      <diagonal/>
    </border>
    <border>
      <left style="hair">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double">
        <color indexed="64"/>
      </top>
      <bottom style="double">
        <color indexed="64"/>
      </bottom>
      <diagonal/>
    </border>
    <border>
      <left/>
      <right style="hair">
        <color indexed="64"/>
      </right>
      <top style="double">
        <color indexed="64"/>
      </top>
      <bottom style="double">
        <color indexed="64"/>
      </bottom>
      <diagonal/>
    </border>
    <border>
      <left/>
      <right style="thin">
        <color indexed="64"/>
      </right>
      <top style="double">
        <color indexed="64"/>
      </top>
      <bottom style="double">
        <color indexed="64"/>
      </bottom>
      <diagonal/>
    </border>
    <border diagonalUp="1">
      <left style="thin">
        <color indexed="64"/>
      </left>
      <right style="thin">
        <color indexed="64"/>
      </right>
      <top style="double">
        <color indexed="64"/>
      </top>
      <bottom style="double">
        <color indexed="64"/>
      </bottom>
      <diagonal style="thin">
        <color indexed="64"/>
      </diagonal>
    </border>
    <border diagonalUp="1">
      <left style="thin">
        <color indexed="64"/>
      </left>
      <right style="medium">
        <color indexed="64"/>
      </right>
      <top style="double">
        <color indexed="64"/>
      </top>
      <bottom style="double">
        <color indexed="64"/>
      </bottom>
      <diagonal style="thin">
        <color indexed="64"/>
      </diagonal>
    </border>
    <border diagonalUp="1">
      <left style="medium">
        <color indexed="64"/>
      </left>
      <right style="thin">
        <color indexed="64"/>
      </right>
      <top style="double">
        <color indexed="64"/>
      </top>
      <bottom style="double">
        <color indexed="64"/>
      </bottom>
      <diagonal style="thin">
        <color indexed="64"/>
      </diagonal>
    </border>
    <border>
      <left style="thin">
        <color indexed="64"/>
      </left>
      <right style="thin">
        <color indexed="64"/>
      </right>
      <top style="double">
        <color indexed="64"/>
      </top>
      <bottom style="double">
        <color indexed="64"/>
      </bottom>
      <diagonal/>
    </border>
    <border diagonalUp="1">
      <left style="medium">
        <color indexed="64"/>
      </left>
      <right style="double">
        <color indexed="64"/>
      </right>
      <top style="double">
        <color indexed="64"/>
      </top>
      <bottom style="double">
        <color indexed="64"/>
      </bottom>
      <diagonal style="thin">
        <color indexed="64"/>
      </diagonal>
    </border>
    <border>
      <left style="double">
        <color indexed="64"/>
      </left>
      <right style="medium">
        <color indexed="64"/>
      </right>
      <top style="double">
        <color indexed="64"/>
      </top>
      <bottom style="double">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11">
    <xf numFmtId="0" fontId="0" fillId="0" borderId="0" xfId="0"/>
    <xf numFmtId="38" fontId="5" fillId="0" borderId="15"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0" fontId="7" fillId="0" borderId="5"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38" fontId="0" fillId="2" borderId="2" xfId="1" applyFont="1" applyFill="1" applyBorder="1" applyAlignment="1">
      <alignment horizontal="center"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4" xfId="1" applyNumberFormat="1" applyFont="1" applyBorder="1" applyAlignment="1">
      <alignment horizontal="center" vertical="center" wrapText="1"/>
    </xf>
    <xf numFmtId="38" fontId="5" fillId="0" borderId="20" xfId="1" applyFont="1" applyBorder="1" applyAlignment="1">
      <alignment horizontal="center" vertical="center" wrapText="1"/>
    </xf>
    <xf numFmtId="38" fontId="7" fillId="0" borderId="0" xfId="1" applyFont="1" applyAlignment="1">
      <alignment horizontal="center" vertical="center"/>
    </xf>
    <xf numFmtId="38" fontId="5" fillId="0" borderId="3" xfId="1" applyFont="1" applyBorder="1" applyAlignment="1">
      <alignment horizontal="center" vertical="center" wrapText="1"/>
    </xf>
    <xf numFmtId="38" fontId="5" fillId="0" borderId="6" xfId="1" applyFont="1" applyBorder="1" applyAlignment="1">
      <alignment horizontal="center" vertical="center" wrapText="1"/>
    </xf>
    <xf numFmtId="40" fontId="0" fillId="0" borderId="21" xfId="1" applyNumberFormat="1" applyFont="1" applyBorder="1" applyAlignment="1">
      <alignment vertical="center"/>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26" xfId="1" applyFont="1" applyBorder="1" applyAlignment="1">
      <alignment horizontal="center" shrinkToFit="1"/>
    </xf>
    <xf numFmtId="0" fontId="4" fillId="0" borderId="0" xfId="0"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5" xfId="0"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5" xfId="0" applyFont="1" applyBorder="1" applyAlignment="1">
      <alignment vertical="center"/>
    </xf>
    <xf numFmtId="0" fontId="5" fillId="0" borderId="0" xfId="0" applyFont="1" applyAlignment="1">
      <alignment vertical="center" wrapText="1"/>
    </xf>
    <xf numFmtId="0" fontId="0" fillId="0" borderId="0" xfId="0" applyAlignment="1">
      <alignment vertical="center"/>
    </xf>
    <xf numFmtId="3" fontId="0" fillId="0" borderId="0" xfId="0" applyNumberFormat="1" applyAlignment="1">
      <alignment vertical="center"/>
    </xf>
    <xf numFmtId="0" fontId="11" fillId="0" borderId="5" xfId="0" applyFont="1" applyBorder="1" applyAlignment="1">
      <alignment vertical="center"/>
    </xf>
    <xf numFmtId="0" fontId="12" fillId="0" borderId="0" xfId="0" applyFont="1" applyAlignment="1">
      <alignment vertical="center"/>
    </xf>
    <xf numFmtId="0" fontId="12" fillId="0" borderId="0" xfId="0" applyFont="1" applyBorder="1" applyAlignment="1">
      <alignment vertical="center"/>
    </xf>
    <xf numFmtId="176" fontId="0" fillId="3" borderId="45" xfId="0" applyNumberFormat="1" applyFill="1" applyBorder="1" applyAlignment="1">
      <alignment horizontal="center" vertical="center" shrinkToFit="1"/>
    </xf>
    <xf numFmtId="38" fontId="0" fillId="2" borderId="46" xfId="1" applyFont="1" applyFill="1" applyBorder="1" applyAlignment="1">
      <alignment horizontal="right" vertical="center"/>
    </xf>
    <xf numFmtId="38" fontId="0" fillId="2" borderId="47" xfId="1" applyFont="1" applyFill="1" applyBorder="1" applyAlignment="1">
      <alignment horizontal="center" vertical="center" shrinkToFit="1"/>
    </xf>
    <xf numFmtId="40" fontId="0" fillId="0" borderId="48" xfId="1" applyNumberFormat="1" applyFont="1" applyBorder="1" applyAlignment="1">
      <alignment horizontal="center" vertical="center"/>
    </xf>
    <xf numFmtId="38" fontId="0" fillId="3" borderId="48" xfId="1" applyFont="1" applyFill="1" applyBorder="1" applyAlignment="1">
      <alignment horizontal="center" vertical="center"/>
    </xf>
    <xf numFmtId="40" fontId="0" fillId="3" borderId="49" xfId="1" applyNumberFormat="1" applyFont="1" applyFill="1" applyBorder="1" applyAlignment="1">
      <alignment horizontal="center" vertical="center"/>
    </xf>
    <xf numFmtId="38" fontId="0" fillId="3" borderId="50" xfId="1" applyFont="1" applyFill="1" applyBorder="1" applyAlignment="1">
      <alignment horizontal="center" vertical="center"/>
    </xf>
    <xf numFmtId="38" fontId="0" fillId="2" borderId="51" xfId="1" applyFont="1" applyFill="1" applyBorder="1" applyAlignment="1">
      <alignment horizontal="right" vertical="center"/>
    </xf>
    <xf numFmtId="40" fontId="0" fillId="0" borderId="49" xfId="1" applyNumberFormat="1" applyFont="1" applyBorder="1" applyAlignment="1">
      <alignment horizontal="center" vertical="center"/>
    </xf>
    <xf numFmtId="177" fontId="0" fillId="0" borderId="52" xfId="1" applyNumberFormat="1" applyFont="1" applyBorder="1" applyAlignment="1">
      <alignment horizontal="center" vertical="center"/>
    </xf>
    <xf numFmtId="38" fontId="0" fillId="0" borderId="53" xfId="1" applyFont="1" applyBorder="1" applyAlignment="1">
      <alignment horizontal="right" vertical="center"/>
    </xf>
    <xf numFmtId="40" fontId="0" fillId="0" borderId="9" xfId="1" applyNumberFormat="1" applyFont="1" applyFill="1" applyBorder="1" applyAlignment="1" applyProtection="1">
      <alignment vertical="center"/>
      <protection locked="0"/>
    </xf>
    <xf numFmtId="177" fontId="0" fillId="0" borderId="24" xfId="1" applyNumberFormat="1" applyFont="1" applyFill="1" applyBorder="1" applyAlignment="1" applyProtection="1">
      <alignment vertical="center"/>
      <protection locked="0"/>
    </xf>
    <xf numFmtId="177" fontId="0" fillId="0" borderId="25" xfId="1" applyNumberFormat="1" applyFont="1" applyFill="1" applyBorder="1" applyAlignment="1" applyProtection="1">
      <alignment vertical="center"/>
      <protection locked="0"/>
    </xf>
    <xf numFmtId="0" fontId="5" fillId="0" borderId="0" xfId="0" applyFont="1" applyAlignment="1">
      <alignment vertical="center" wrapText="1"/>
    </xf>
    <xf numFmtId="38" fontId="0" fillId="0" borderId="5" xfId="1" applyFont="1" applyBorder="1" applyAlignment="1">
      <alignment horizontal="center" vertical="center"/>
    </xf>
    <xf numFmtId="38" fontId="0" fillId="0" borderId="5" xfId="1" applyFont="1" applyFill="1" applyBorder="1" applyAlignment="1" applyProtection="1">
      <alignment vertical="center" shrinkToFit="1"/>
      <protection locked="0"/>
    </xf>
    <xf numFmtId="38" fontId="7" fillId="0" borderId="5" xfId="1" applyFont="1" applyBorder="1" applyAlignment="1">
      <alignment horizontal="center" vertical="center"/>
    </xf>
    <xf numFmtId="40" fontId="9" fillId="0" borderId="5" xfId="1" applyNumberFormat="1" applyFont="1"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38" fontId="5" fillId="0" borderId="13" xfId="1" applyFont="1" applyBorder="1" applyAlignment="1">
      <alignment horizontal="center" vertical="center" wrapText="1"/>
    </xf>
    <xf numFmtId="38" fontId="5" fillId="0" borderId="1" xfId="1" applyFont="1" applyBorder="1" applyAlignment="1">
      <alignment horizontal="center" vertical="center" wrapText="1"/>
    </xf>
    <xf numFmtId="38" fontId="5" fillId="0" borderId="22" xfId="1" applyFont="1" applyBorder="1" applyAlignment="1">
      <alignment horizontal="center" vertical="center" wrapText="1"/>
    </xf>
    <xf numFmtId="38" fontId="5" fillId="0" borderId="23" xfId="1" applyFont="1" applyBorder="1" applyAlignment="1">
      <alignment horizontal="center" vertical="center"/>
    </xf>
    <xf numFmtId="0" fontId="0" fillId="0" borderId="5" xfId="0" applyFont="1" applyBorder="1" applyAlignment="1">
      <alignment vertical="center" shrinkToFit="1"/>
    </xf>
    <xf numFmtId="178" fontId="0" fillId="2" borderId="32" xfId="0" applyNumberFormat="1" applyFill="1" applyBorder="1" applyAlignment="1">
      <alignment horizontal="right" vertical="center" shrinkToFit="1"/>
    </xf>
    <xf numFmtId="178" fontId="0" fillId="2" borderId="40" xfId="0" applyNumberFormat="1" applyFill="1" applyBorder="1" applyAlignment="1">
      <alignment horizontal="right" vertical="center" shrinkToFit="1"/>
    </xf>
    <xf numFmtId="38" fontId="5" fillId="0" borderId="11" xfId="1" applyFont="1" applyBorder="1" applyAlignment="1">
      <alignment horizontal="center" vertical="center"/>
    </xf>
    <xf numFmtId="38" fontId="5" fillId="0" borderId="12" xfId="1" applyFont="1" applyBorder="1" applyAlignment="1">
      <alignment horizontal="center" vertical="center"/>
    </xf>
    <xf numFmtId="38" fontId="5" fillId="0" borderId="13" xfId="1" applyFont="1" applyBorder="1" applyAlignment="1">
      <alignment horizontal="center" vertical="center"/>
    </xf>
    <xf numFmtId="0" fontId="0" fillId="0" borderId="18" xfId="0" applyFont="1" applyBorder="1" applyAlignment="1">
      <alignment horizontal="center" vertical="center"/>
    </xf>
    <xf numFmtId="0" fontId="0" fillId="0" borderId="19" xfId="0" applyFont="1" applyBorder="1" applyAlignment="1">
      <alignment horizontal="center" vertical="center"/>
    </xf>
    <xf numFmtId="0" fontId="5"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0" fillId="2" borderId="17" xfId="0" applyNumberFormat="1" applyFont="1" applyFill="1" applyBorder="1" applyAlignment="1">
      <alignment horizontal="center" vertical="center"/>
    </xf>
    <xf numFmtId="178" fontId="0" fillId="2" borderId="33" xfId="0" applyNumberFormat="1" applyFill="1" applyBorder="1" applyAlignment="1">
      <alignment horizontal="right" vertical="center" shrinkToFit="1"/>
    </xf>
    <xf numFmtId="38" fontId="0" fillId="0" borderId="29" xfId="1" applyFont="1" applyBorder="1" applyAlignment="1">
      <alignment horizontal="right" vertical="center"/>
    </xf>
    <xf numFmtId="38" fontId="0" fillId="2" borderId="28" xfId="1" applyFont="1" applyFill="1" applyBorder="1" applyAlignment="1">
      <alignment horizontal="center" vertical="center" shrinkToFit="1"/>
    </xf>
    <xf numFmtId="38" fontId="0" fillId="2" borderId="27" xfId="1" applyFont="1" applyFill="1" applyBorder="1" applyAlignment="1">
      <alignment horizontal="center" vertical="center" shrinkToFit="1"/>
    </xf>
    <xf numFmtId="40" fontId="0" fillId="0" borderId="14" xfId="1" applyNumberFormat="1" applyFont="1" applyFill="1" applyBorder="1" applyAlignment="1" applyProtection="1">
      <alignment horizontal="right" vertical="center"/>
      <protection locked="0"/>
    </xf>
    <xf numFmtId="40" fontId="0" fillId="0" borderId="16" xfId="1" applyNumberFormat="1" applyFont="1" applyFill="1" applyBorder="1" applyAlignment="1" applyProtection="1">
      <alignment horizontal="right" vertical="center"/>
      <protection locked="0"/>
    </xf>
    <xf numFmtId="38" fontId="0" fillId="2" borderId="14" xfId="1" applyFont="1" applyFill="1" applyBorder="1" applyAlignment="1">
      <alignment horizontal="right" vertical="center"/>
    </xf>
    <xf numFmtId="38" fontId="0" fillId="2" borderId="16" xfId="1" applyFont="1" applyFill="1" applyBorder="1" applyAlignment="1">
      <alignment horizontal="right" vertical="center"/>
    </xf>
    <xf numFmtId="40" fontId="0" fillId="0" borderId="7" xfId="1" applyNumberFormat="1" applyFont="1" applyBorder="1" applyAlignment="1">
      <alignment horizontal="right" vertical="center"/>
    </xf>
    <xf numFmtId="40" fontId="0" fillId="0" borderId="8" xfId="1" applyNumberFormat="1" applyFont="1" applyBorder="1" applyAlignment="1">
      <alignment horizontal="right" vertical="center"/>
    </xf>
    <xf numFmtId="176" fontId="0" fillId="2" borderId="30" xfId="0" applyNumberFormat="1" applyFill="1" applyBorder="1" applyAlignment="1">
      <alignment horizontal="center" vertical="center" shrinkToFit="1"/>
    </xf>
    <xf numFmtId="176" fontId="0" fillId="2" borderId="5" xfId="0" applyNumberFormat="1" applyFill="1" applyBorder="1" applyAlignment="1">
      <alignment horizontal="center" vertical="center" shrinkToFit="1"/>
    </xf>
    <xf numFmtId="0" fontId="0" fillId="2" borderId="37" xfId="0" applyNumberFormat="1" applyFont="1" applyFill="1" applyBorder="1" applyAlignment="1">
      <alignment horizontal="center" vertical="center"/>
    </xf>
    <xf numFmtId="0" fontId="0" fillId="2" borderId="38" xfId="0" applyNumberFormat="1" applyFont="1" applyFill="1" applyBorder="1" applyAlignment="1">
      <alignment horizontal="center" vertical="center"/>
    </xf>
    <xf numFmtId="38" fontId="0" fillId="2" borderId="41" xfId="1" applyFont="1" applyFill="1" applyBorder="1" applyAlignment="1">
      <alignment horizontal="center" vertical="center" shrinkToFit="1"/>
    </xf>
    <xf numFmtId="40" fontId="0" fillId="0" borderId="42" xfId="1" applyNumberFormat="1" applyFont="1" applyFill="1" applyBorder="1" applyAlignment="1" applyProtection="1">
      <alignment horizontal="right" vertical="center"/>
      <protection locked="0"/>
    </xf>
    <xf numFmtId="38" fontId="0" fillId="0" borderId="35" xfId="1" applyFont="1" applyBorder="1" applyAlignment="1">
      <alignment horizontal="right" vertical="center"/>
    </xf>
    <xf numFmtId="38" fontId="0" fillId="0" borderId="36" xfId="1" applyFont="1" applyBorder="1" applyAlignment="1">
      <alignment horizontal="right"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38" fontId="5" fillId="0" borderId="10" xfId="1" applyFont="1" applyBorder="1" applyAlignment="1">
      <alignment horizontal="center" vertical="center" wrapText="1"/>
    </xf>
    <xf numFmtId="38" fontId="5" fillId="0" borderId="31" xfId="1" applyFont="1" applyBorder="1" applyAlignment="1">
      <alignment horizontal="center" vertical="center" wrapText="1"/>
    </xf>
    <xf numFmtId="176" fontId="0" fillId="2" borderId="34" xfId="0" applyNumberFormat="1" applyFill="1" applyBorder="1" applyAlignment="1">
      <alignment horizontal="center" vertical="center" shrinkToFit="1"/>
    </xf>
    <xf numFmtId="176" fontId="0" fillId="2" borderId="39" xfId="0" applyNumberFormat="1" applyFill="1" applyBorder="1" applyAlignment="1">
      <alignment horizontal="center" vertical="center" shrinkToFit="1"/>
    </xf>
    <xf numFmtId="176" fontId="0" fillId="2" borderId="17" xfId="0" applyNumberFormat="1" applyFill="1" applyBorder="1" applyAlignment="1">
      <alignment horizontal="center" vertical="center" shrinkToFit="1"/>
    </xf>
    <xf numFmtId="176" fontId="0" fillId="2" borderId="37" xfId="0" applyNumberFormat="1" applyFill="1" applyBorder="1" applyAlignment="1">
      <alignment horizontal="center" vertical="center" shrinkToFit="1"/>
    </xf>
    <xf numFmtId="176" fontId="0" fillId="2" borderId="38" xfId="0" applyNumberFormat="1" applyFill="1" applyBorder="1" applyAlignment="1">
      <alignment horizontal="center" vertical="center" shrinkToFit="1"/>
    </xf>
    <xf numFmtId="3" fontId="0" fillId="2" borderId="9" xfId="0" applyNumberFormat="1" applyFill="1" applyBorder="1" applyAlignment="1">
      <alignmen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tabSelected="1" view="pageBreakPreview" zoomScale="85" zoomScaleNormal="100" zoomScaleSheetLayoutView="85" workbookViewId="0">
      <selection activeCell="F13" sqref="F13:F14"/>
    </sheetView>
  </sheetViews>
  <sheetFormatPr defaultColWidth="9" defaultRowHeight="13.5" x14ac:dyDescent="0.15"/>
  <cols>
    <col min="1" max="1" width="4.375" style="29" bestFit="1" customWidth="1"/>
    <col min="2" max="3" width="12.5" style="29" customWidth="1"/>
    <col min="4" max="4" width="8" style="29" bestFit="1" customWidth="1"/>
    <col min="5" max="5" width="3.75" style="35" customWidth="1"/>
    <col min="6" max="6" width="12.75" style="29" customWidth="1"/>
    <col min="7" max="7" width="7.875" style="29" customWidth="1"/>
    <col min="8" max="8" width="12.5" style="29" customWidth="1"/>
    <col min="9" max="9" width="6.25" style="29" customWidth="1"/>
    <col min="10" max="10" width="12.5" style="29" customWidth="1"/>
    <col min="11" max="11" width="10.75" style="29" customWidth="1"/>
    <col min="12" max="13" width="14" style="29" customWidth="1"/>
    <col min="14" max="14" width="12.875" style="29" customWidth="1"/>
    <col min="15" max="16384" width="9" style="29"/>
  </cols>
  <sheetData>
    <row r="1" spans="1:14" x14ac:dyDescent="0.15">
      <c r="D1" s="6"/>
      <c r="E1" s="24"/>
      <c r="F1" s="6"/>
      <c r="G1" s="6"/>
      <c r="H1" s="7"/>
      <c r="I1" s="13"/>
      <c r="J1" s="8"/>
      <c r="K1" s="8"/>
      <c r="L1" s="9"/>
      <c r="M1" s="8"/>
      <c r="N1" s="8" t="s">
        <v>5</v>
      </c>
    </row>
    <row r="2" spans="1:14" ht="17.25" x14ac:dyDescent="0.15">
      <c r="A2" s="17" t="s">
        <v>12</v>
      </c>
      <c r="B2" s="30"/>
      <c r="C2" s="30"/>
      <c r="D2" s="15"/>
      <c r="E2" s="25"/>
      <c r="F2" s="16"/>
      <c r="G2" s="16"/>
      <c r="H2" s="16"/>
      <c r="I2" s="16"/>
      <c r="J2" s="16"/>
      <c r="K2" s="16"/>
      <c r="L2" s="16"/>
      <c r="M2" s="15"/>
      <c r="N2" s="15"/>
    </row>
    <row r="3" spans="1:14" ht="14.25" customHeight="1" x14ac:dyDescent="0.15">
      <c r="D3" s="6"/>
      <c r="E3" s="24"/>
      <c r="F3" s="20"/>
      <c r="G3" s="20"/>
      <c r="H3" s="20"/>
      <c r="I3" s="20"/>
      <c r="J3" s="8"/>
      <c r="K3" s="8"/>
      <c r="L3" s="8"/>
    </row>
    <row r="4" spans="1:14" ht="30" customHeight="1" x14ac:dyDescent="0.15">
      <c r="B4" s="31" t="s">
        <v>10</v>
      </c>
      <c r="C4" s="31"/>
      <c r="D4" s="71" t="s">
        <v>35</v>
      </c>
      <c r="E4" s="71"/>
      <c r="F4" s="71"/>
      <c r="G4" s="71"/>
      <c r="H4" s="71"/>
      <c r="I4" s="13"/>
      <c r="J4" s="8"/>
      <c r="K4" s="8"/>
      <c r="L4" s="9"/>
      <c r="M4" s="8"/>
      <c r="N4" s="8"/>
    </row>
    <row r="5" spans="1:14" ht="15" customHeight="1" x14ac:dyDescent="0.15">
      <c r="B5" s="32"/>
      <c r="C5" s="32"/>
      <c r="D5" s="33"/>
      <c r="E5" s="33"/>
      <c r="F5" s="33"/>
      <c r="G5" s="33"/>
      <c r="H5" s="33"/>
      <c r="I5" s="13"/>
      <c r="J5" s="8"/>
      <c r="K5" s="8"/>
      <c r="L5" s="9"/>
      <c r="M5" s="8"/>
      <c r="N5" s="8"/>
    </row>
    <row r="6" spans="1:14" ht="15" customHeight="1" thickBot="1" x14ac:dyDescent="0.2">
      <c r="D6" s="6"/>
      <c r="E6" s="24"/>
      <c r="F6" s="6"/>
      <c r="G6" s="6"/>
      <c r="H6" s="7"/>
      <c r="I6" s="13"/>
      <c r="J6" s="8"/>
      <c r="K6" s="8"/>
      <c r="L6" s="9"/>
      <c r="M6" s="8"/>
      <c r="N6" s="6" t="s">
        <v>6</v>
      </c>
    </row>
    <row r="7" spans="1:14" ht="30" customHeight="1" x14ac:dyDescent="0.15">
      <c r="A7" s="77" t="s">
        <v>11</v>
      </c>
      <c r="B7" s="79" t="s">
        <v>7</v>
      </c>
      <c r="C7" s="100" t="s">
        <v>22</v>
      </c>
      <c r="D7" s="101"/>
      <c r="E7" s="101"/>
      <c r="F7" s="101"/>
      <c r="G7" s="101"/>
      <c r="H7" s="102"/>
      <c r="I7" s="74" t="s">
        <v>28</v>
      </c>
      <c r="J7" s="75"/>
      <c r="K7" s="75"/>
      <c r="L7" s="76"/>
      <c r="M7" s="69" t="s">
        <v>14</v>
      </c>
      <c r="N7" s="67" t="s">
        <v>23</v>
      </c>
    </row>
    <row r="8" spans="1:14" ht="60" customHeight="1" thickBot="1" x14ac:dyDescent="0.2">
      <c r="A8" s="78"/>
      <c r="B8" s="80"/>
      <c r="C8" s="103" t="s">
        <v>24</v>
      </c>
      <c r="D8" s="104"/>
      <c r="E8" s="26" t="s">
        <v>21</v>
      </c>
      <c r="F8" s="1" t="s">
        <v>25</v>
      </c>
      <c r="G8" s="19" t="s">
        <v>20</v>
      </c>
      <c r="H8" s="18" t="s">
        <v>26</v>
      </c>
      <c r="I8" s="21" t="s">
        <v>8</v>
      </c>
      <c r="J8" s="22" t="s">
        <v>27</v>
      </c>
      <c r="K8" s="22" t="s">
        <v>29</v>
      </c>
      <c r="L8" s="19" t="s">
        <v>30</v>
      </c>
      <c r="M8" s="70"/>
      <c r="N8" s="68"/>
    </row>
    <row r="9" spans="1:14" ht="26.25" customHeight="1" x14ac:dyDescent="0.15">
      <c r="A9" s="81">
        <v>1</v>
      </c>
      <c r="B9" s="107" t="s">
        <v>36</v>
      </c>
      <c r="C9" s="92" t="s">
        <v>31</v>
      </c>
      <c r="D9" s="72">
        <v>127</v>
      </c>
      <c r="E9" s="84" t="s">
        <v>33</v>
      </c>
      <c r="F9" s="86"/>
      <c r="G9" s="88">
        <v>100</v>
      </c>
      <c r="H9" s="90">
        <f>D9*F9*(185-G9)/100</f>
        <v>0</v>
      </c>
      <c r="I9" s="14" t="s">
        <v>3</v>
      </c>
      <c r="J9" s="110">
        <v>20770</v>
      </c>
      <c r="K9" s="57"/>
      <c r="L9" s="23">
        <f>J9*K9</f>
        <v>0</v>
      </c>
      <c r="M9" s="58"/>
      <c r="N9" s="83">
        <f>ROUNDDOWN(SUM(H9:H10,L9:L10,M9,M10),0)</f>
        <v>0</v>
      </c>
    </row>
    <row r="10" spans="1:14" ht="26.25" customHeight="1" x14ac:dyDescent="0.15">
      <c r="A10" s="81"/>
      <c r="B10" s="107"/>
      <c r="C10" s="93"/>
      <c r="D10" s="82"/>
      <c r="E10" s="85"/>
      <c r="F10" s="87"/>
      <c r="G10" s="89"/>
      <c r="H10" s="91"/>
      <c r="I10" s="14" t="s">
        <v>4</v>
      </c>
      <c r="J10" s="110">
        <v>8383</v>
      </c>
      <c r="K10" s="57"/>
      <c r="L10" s="23">
        <f>J10*K10</f>
        <v>0</v>
      </c>
      <c r="M10" s="59"/>
      <c r="N10" s="83"/>
    </row>
    <row r="11" spans="1:14" ht="26.25" customHeight="1" x14ac:dyDescent="0.15">
      <c r="A11" s="81">
        <v>2</v>
      </c>
      <c r="B11" s="107" t="s">
        <v>37</v>
      </c>
      <c r="C11" s="92" t="s">
        <v>31</v>
      </c>
      <c r="D11" s="72">
        <v>127</v>
      </c>
      <c r="E11" s="84" t="s">
        <v>33</v>
      </c>
      <c r="F11" s="86"/>
      <c r="G11" s="88">
        <v>100</v>
      </c>
      <c r="H11" s="90">
        <f>D11*F11*(185-G11)/100</f>
        <v>0</v>
      </c>
      <c r="I11" s="14" t="s">
        <v>3</v>
      </c>
      <c r="J11" s="110">
        <v>21303</v>
      </c>
      <c r="K11" s="57"/>
      <c r="L11" s="23">
        <f t="shared" ref="L11:L29" si="0">J11*K11</f>
        <v>0</v>
      </c>
      <c r="M11" s="58"/>
      <c r="N11" s="83">
        <f>ROUNDDOWN(SUM(H11:H12,L11:L12,M11,M12),0)</f>
        <v>0</v>
      </c>
    </row>
    <row r="12" spans="1:14" ht="26.25" customHeight="1" x14ac:dyDescent="0.15">
      <c r="A12" s="81"/>
      <c r="B12" s="107"/>
      <c r="C12" s="93"/>
      <c r="D12" s="82"/>
      <c r="E12" s="85"/>
      <c r="F12" s="87"/>
      <c r="G12" s="89"/>
      <c r="H12" s="91"/>
      <c r="I12" s="14" t="s">
        <v>4</v>
      </c>
      <c r="J12" s="110">
        <v>9991</v>
      </c>
      <c r="K12" s="57"/>
      <c r="L12" s="23">
        <f t="shared" si="0"/>
        <v>0</v>
      </c>
      <c r="M12" s="59"/>
      <c r="N12" s="83"/>
    </row>
    <row r="13" spans="1:14" ht="26.25" customHeight="1" x14ac:dyDescent="0.15">
      <c r="A13" s="81">
        <v>3</v>
      </c>
      <c r="B13" s="107" t="s">
        <v>38</v>
      </c>
      <c r="C13" s="92" t="s">
        <v>31</v>
      </c>
      <c r="D13" s="72">
        <v>127</v>
      </c>
      <c r="E13" s="84" t="s">
        <v>33</v>
      </c>
      <c r="F13" s="86"/>
      <c r="G13" s="88">
        <v>100</v>
      </c>
      <c r="H13" s="90">
        <f>D13*F13*(185-G13)/100</f>
        <v>0</v>
      </c>
      <c r="I13" s="14" t="s">
        <v>3</v>
      </c>
      <c r="J13" s="110">
        <v>26515</v>
      </c>
      <c r="K13" s="57"/>
      <c r="L13" s="23">
        <f t="shared" si="0"/>
        <v>0</v>
      </c>
      <c r="M13" s="58"/>
      <c r="N13" s="83">
        <f>ROUNDDOWN(SUM(H13:H14,L13:L14,M13,M14),0)</f>
        <v>0</v>
      </c>
    </row>
    <row r="14" spans="1:14" ht="26.25" customHeight="1" x14ac:dyDescent="0.15">
      <c r="A14" s="81"/>
      <c r="B14" s="107"/>
      <c r="C14" s="93"/>
      <c r="D14" s="82"/>
      <c r="E14" s="85"/>
      <c r="F14" s="87"/>
      <c r="G14" s="89"/>
      <c r="H14" s="91"/>
      <c r="I14" s="14" t="s">
        <v>4</v>
      </c>
      <c r="J14" s="110">
        <v>14818</v>
      </c>
      <c r="K14" s="57"/>
      <c r="L14" s="23">
        <f t="shared" si="0"/>
        <v>0</v>
      </c>
      <c r="M14" s="59"/>
      <c r="N14" s="83"/>
    </row>
    <row r="15" spans="1:14" ht="26.25" customHeight="1" x14ac:dyDescent="0.15">
      <c r="A15" s="81">
        <v>4</v>
      </c>
      <c r="B15" s="107" t="s">
        <v>39</v>
      </c>
      <c r="C15" s="92" t="s">
        <v>31</v>
      </c>
      <c r="D15" s="72">
        <v>127</v>
      </c>
      <c r="E15" s="84" t="s">
        <v>33</v>
      </c>
      <c r="F15" s="86"/>
      <c r="G15" s="88">
        <v>100</v>
      </c>
      <c r="H15" s="90">
        <f>D15*F15*(185-G15)/100</f>
        <v>0</v>
      </c>
      <c r="I15" s="14" t="s">
        <v>3</v>
      </c>
      <c r="J15" s="110">
        <v>27817</v>
      </c>
      <c r="K15" s="57"/>
      <c r="L15" s="23">
        <f t="shared" si="0"/>
        <v>0</v>
      </c>
      <c r="M15" s="58"/>
      <c r="N15" s="83">
        <f>ROUNDDOWN(SUM(H15:H16,L15:L16,M15,M16),0)</f>
        <v>0</v>
      </c>
    </row>
    <row r="16" spans="1:14" ht="26.25" customHeight="1" x14ac:dyDescent="0.15">
      <c r="A16" s="81"/>
      <c r="B16" s="107"/>
      <c r="C16" s="93"/>
      <c r="D16" s="82"/>
      <c r="E16" s="85"/>
      <c r="F16" s="87"/>
      <c r="G16" s="89"/>
      <c r="H16" s="91"/>
      <c r="I16" s="14" t="s">
        <v>4</v>
      </c>
      <c r="J16" s="110">
        <v>17303</v>
      </c>
      <c r="K16" s="57"/>
      <c r="L16" s="23">
        <f t="shared" si="0"/>
        <v>0</v>
      </c>
      <c r="M16" s="59"/>
      <c r="N16" s="83"/>
    </row>
    <row r="17" spans="1:14" ht="26.25" customHeight="1" x14ac:dyDescent="0.15">
      <c r="A17" s="81">
        <v>5</v>
      </c>
      <c r="B17" s="107" t="s">
        <v>40</v>
      </c>
      <c r="C17" s="92" t="s">
        <v>31</v>
      </c>
      <c r="D17" s="72">
        <v>127</v>
      </c>
      <c r="E17" s="84" t="s">
        <v>33</v>
      </c>
      <c r="F17" s="86"/>
      <c r="G17" s="88">
        <v>100</v>
      </c>
      <c r="H17" s="90">
        <f>D17*F17*(185-G17)/100</f>
        <v>0</v>
      </c>
      <c r="I17" s="14" t="s">
        <v>3</v>
      </c>
      <c r="J17" s="110">
        <v>27663</v>
      </c>
      <c r="K17" s="57"/>
      <c r="L17" s="23">
        <f t="shared" si="0"/>
        <v>0</v>
      </c>
      <c r="M17" s="58"/>
      <c r="N17" s="83">
        <f>ROUNDDOWN(SUM(H17:H18,L17:L18,M17,M18),0)</f>
        <v>0</v>
      </c>
    </row>
    <row r="18" spans="1:14" ht="26.25" customHeight="1" x14ac:dyDescent="0.15">
      <c r="A18" s="81"/>
      <c r="B18" s="107"/>
      <c r="C18" s="93"/>
      <c r="D18" s="82"/>
      <c r="E18" s="85"/>
      <c r="F18" s="87"/>
      <c r="G18" s="89"/>
      <c r="H18" s="91"/>
      <c r="I18" s="14" t="s">
        <v>4</v>
      </c>
      <c r="J18" s="110">
        <v>15266</v>
      </c>
      <c r="K18" s="57"/>
      <c r="L18" s="23">
        <f t="shared" si="0"/>
        <v>0</v>
      </c>
      <c r="M18" s="59"/>
      <c r="N18" s="83"/>
    </row>
    <row r="19" spans="1:14" ht="26.25" customHeight="1" x14ac:dyDescent="0.15">
      <c r="A19" s="81">
        <v>6</v>
      </c>
      <c r="B19" s="107" t="s">
        <v>41</v>
      </c>
      <c r="C19" s="92" t="s">
        <v>31</v>
      </c>
      <c r="D19" s="72">
        <v>127</v>
      </c>
      <c r="E19" s="84" t="s">
        <v>33</v>
      </c>
      <c r="F19" s="86"/>
      <c r="G19" s="88">
        <v>100</v>
      </c>
      <c r="H19" s="90">
        <f>D19*F19*(185-G19)/100</f>
        <v>0</v>
      </c>
      <c r="I19" s="14" t="s">
        <v>3</v>
      </c>
      <c r="J19" s="110">
        <v>29732</v>
      </c>
      <c r="K19" s="57"/>
      <c r="L19" s="23">
        <f t="shared" si="0"/>
        <v>0</v>
      </c>
      <c r="M19" s="58"/>
      <c r="N19" s="83">
        <f t="shared" ref="N19" si="1">ROUNDDOWN(SUM(H19:H20,L19:L20,M19,M20),0)</f>
        <v>0</v>
      </c>
    </row>
    <row r="20" spans="1:14" ht="26.25" customHeight="1" x14ac:dyDescent="0.15">
      <c r="A20" s="81"/>
      <c r="B20" s="107"/>
      <c r="C20" s="93"/>
      <c r="D20" s="82"/>
      <c r="E20" s="85"/>
      <c r="F20" s="87"/>
      <c r="G20" s="89"/>
      <c r="H20" s="91"/>
      <c r="I20" s="14" t="s">
        <v>4</v>
      </c>
      <c r="J20" s="110">
        <v>16290</v>
      </c>
      <c r="K20" s="57"/>
      <c r="L20" s="23">
        <f t="shared" si="0"/>
        <v>0</v>
      </c>
      <c r="M20" s="59"/>
      <c r="N20" s="83"/>
    </row>
    <row r="21" spans="1:14" ht="26.25" customHeight="1" x14ac:dyDescent="0.15">
      <c r="A21" s="81">
        <v>7</v>
      </c>
      <c r="B21" s="107" t="s">
        <v>42</v>
      </c>
      <c r="C21" s="92" t="s">
        <v>31</v>
      </c>
      <c r="D21" s="72">
        <v>127</v>
      </c>
      <c r="E21" s="84" t="s">
        <v>33</v>
      </c>
      <c r="F21" s="86"/>
      <c r="G21" s="88">
        <v>100</v>
      </c>
      <c r="H21" s="90">
        <f>D21*F21*(185-G21)/100</f>
        <v>0</v>
      </c>
      <c r="I21" s="14" t="s">
        <v>3</v>
      </c>
      <c r="J21" s="110">
        <v>24882</v>
      </c>
      <c r="K21" s="57"/>
      <c r="L21" s="23">
        <f t="shared" si="0"/>
        <v>0</v>
      </c>
      <c r="M21" s="58"/>
      <c r="N21" s="83">
        <f t="shared" ref="N21" si="2">ROUNDDOWN(SUM(H21:H22,L21:L22,M21,M22),0)</f>
        <v>0</v>
      </c>
    </row>
    <row r="22" spans="1:14" ht="26.25" customHeight="1" x14ac:dyDescent="0.15">
      <c r="A22" s="81"/>
      <c r="B22" s="107"/>
      <c r="C22" s="93"/>
      <c r="D22" s="82"/>
      <c r="E22" s="85"/>
      <c r="F22" s="87"/>
      <c r="G22" s="89"/>
      <c r="H22" s="91"/>
      <c r="I22" s="14" t="s">
        <v>4</v>
      </c>
      <c r="J22" s="110">
        <v>12256</v>
      </c>
      <c r="K22" s="57"/>
      <c r="L22" s="23">
        <f t="shared" si="0"/>
        <v>0</v>
      </c>
      <c r="M22" s="59"/>
      <c r="N22" s="83"/>
    </row>
    <row r="23" spans="1:14" ht="26.25" customHeight="1" x14ac:dyDescent="0.15">
      <c r="A23" s="81">
        <v>8</v>
      </c>
      <c r="B23" s="107" t="s">
        <v>43</v>
      </c>
      <c r="C23" s="92" t="s">
        <v>31</v>
      </c>
      <c r="D23" s="72">
        <v>127</v>
      </c>
      <c r="E23" s="84" t="s">
        <v>33</v>
      </c>
      <c r="F23" s="86"/>
      <c r="G23" s="88">
        <v>100</v>
      </c>
      <c r="H23" s="90">
        <f>D23*F23*(185-G23)/100</f>
        <v>0</v>
      </c>
      <c r="I23" s="14" t="s">
        <v>3</v>
      </c>
      <c r="J23" s="110">
        <v>19579</v>
      </c>
      <c r="K23" s="57"/>
      <c r="L23" s="23">
        <f t="shared" si="0"/>
        <v>0</v>
      </c>
      <c r="M23" s="58"/>
      <c r="N23" s="83">
        <f>ROUNDDOWN(SUM(H23:H24,L23:L24,M23,M24),0)</f>
        <v>0</v>
      </c>
    </row>
    <row r="24" spans="1:14" ht="26.25" customHeight="1" x14ac:dyDescent="0.15">
      <c r="A24" s="81"/>
      <c r="B24" s="107"/>
      <c r="C24" s="93"/>
      <c r="D24" s="82"/>
      <c r="E24" s="85"/>
      <c r="F24" s="87"/>
      <c r="G24" s="89"/>
      <c r="H24" s="91"/>
      <c r="I24" s="14" t="s">
        <v>4</v>
      </c>
      <c r="J24" s="110">
        <v>14179</v>
      </c>
      <c r="K24" s="57"/>
      <c r="L24" s="23">
        <f t="shared" si="0"/>
        <v>0</v>
      </c>
      <c r="M24" s="59"/>
      <c r="N24" s="83"/>
    </row>
    <row r="25" spans="1:14" ht="26.25" customHeight="1" x14ac:dyDescent="0.15">
      <c r="A25" s="81">
        <v>9</v>
      </c>
      <c r="B25" s="107" t="s">
        <v>44</v>
      </c>
      <c r="C25" s="92" t="s">
        <v>31</v>
      </c>
      <c r="D25" s="72">
        <v>127</v>
      </c>
      <c r="E25" s="84" t="s">
        <v>33</v>
      </c>
      <c r="F25" s="86"/>
      <c r="G25" s="88">
        <v>100</v>
      </c>
      <c r="H25" s="90">
        <f>D25*F25*(185-G25)/100</f>
        <v>0</v>
      </c>
      <c r="I25" s="14" t="s">
        <v>3</v>
      </c>
      <c r="J25" s="110">
        <v>20600</v>
      </c>
      <c r="K25" s="57"/>
      <c r="L25" s="23">
        <f t="shared" si="0"/>
        <v>0</v>
      </c>
      <c r="M25" s="58"/>
      <c r="N25" s="83">
        <f>ROUNDDOWN(SUM(H25:H26,L25:L26,M25,M26),0)</f>
        <v>0</v>
      </c>
    </row>
    <row r="26" spans="1:14" ht="26.25" customHeight="1" x14ac:dyDescent="0.15">
      <c r="A26" s="81"/>
      <c r="B26" s="107"/>
      <c r="C26" s="93"/>
      <c r="D26" s="82"/>
      <c r="E26" s="85"/>
      <c r="F26" s="87"/>
      <c r="G26" s="89"/>
      <c r="H26" s="91"/>
      <c r="I26" s="14" t="s">
        <v>4</v>
      </c>
      <c r="J26" s="110">
        <v>8829</v>
      </c>
      <c r="K26" s="57"/>
      <c r="L26" s="23">
        <f t="shared" si="0"/>
        <v>0</v>
      </c>
      <c r="M26" s="59"/>
      <c r="N26" s="83"/>
    </row>
    <row r="27" spans="1:14" ht="26.25" customHeight="1" x14ac:dyDescent="0.15">
      <c r="A27" s="81">
        <v>10</v>
      </c>
      <c r="B27" s="107" t="s">
        <v>45</v>
      </c>
      <c r="C27" s="92" t="s">
        <v>31</v>
      </c>
      <c r="D27" s="72">
        <v>127</v>
      </c>
      <c r="E27" s="84" t="s">
        <v>33</v>
      </c>
      <c r="F27" s="86"/>
      <c r="G27" s="88">
        <v>100</v>
      </c>
      <c r="H27" s="90">
        <f>D27*F27*(185-G27)/100</f>
        <v>0</v>
      </c>
      <c r="I27" s="14" t="s">
        <v>3</v>
      </c>
      <c r="J27" s="110">
        <v>20086</v>
      </c>
      <c r="K27" s="57"/>
      <c r="L27" s="23">
        <f t="shared" si="0"/>
        <v>0</v>
      </c>
      <c r="M27" s="58"/>
      <c r="N27" s="83">
        <f>ROUNDDOWN(SUM(H27:H28,L27:L28,M27,M28),0)</f>
        <v>0</v>
      </c>
    </row>
    <row r="28" spans="1:14" ht="26.25" customHeight="1" x14ac:dyDescent="0.15">
      <c r="A28" s="81"/>
      <c r="B28" s="107"/>
      <c r="C28" s="93"/>
      <c r="D28" s="82"/>
      <c r="E28" s="85"/>
      <c r="F28" s="87"/>
      <c r="G28" s="89"/>
      <c r="H28" s="91"/>
      <c r="I28" s="14" t="s">
        <v>4</v>
      </c>
      <c r="J28" s="110">
        <v>8205</v>
      </c>
      <c r="K28" s="57"/>
      <c r="L28" s="23">
        <f t="shared" si="0"/>
        <v>0</v>
      </c>
      <c r="M28" s="59"/>
      <c r="N28" s="83"/>
    </row>
    <row r="29" spans="1:14" ht="26.25" customHeight="1" x14ac:dyDescent="0.15">
      <c r="A29" s="81">
        <v>11</v>
      </c>
      <c r="B29" s="107" t="s">
        <v>46</v>
      </c>
      <c r="C29" s="92" t="s">
        <v>31</v>
      </c>
      <c r="D29" s="72">
        <v>127</v>
      </c>
      <c r="E29" s="84" t="s">
        <v>33</v>
      </c>
      <c r="F29" s="86"/>
      <c r="G29" s="88">
        <v>100</v>
      </c>
      <c r="H29" s="90">
        <f>D29*F29*(185-G29)/100</f>
        <v>0</v>
      </c>
      <c r="I29" s="14" t="s">
        <v>3</v>
      </c>
      <c r="J29" s="110">
        <v>18465</v>
      </c>
      <c r="K29" s="57"/>
      <c r="L29" s="23">
        <f t="shared" si="0"/>
        <v>0</v>
      </c>
      <c r="M29" s="58"/>
      <c r="N29" s="83">
        <f>ROUNDDOWN(SUM(H29:H30,L29:L30,M29,M30),0)</f>
        <v>0</v>
      </c>
    </row>
    <row r="30" spans="1:14" ht="26.25" customHeight="1" x14ac:dyDescent="0.15">
      <c r="A30" s="81"/>
      <c r="B30" s="107"/>
      <c r="C30" s="93"/>
      <c r="D30" s="82"/>
      <c r="E30" s="85"/>
      <c r="F30" s="87"/>
      <c r="G30" s="89"/>
      <c r="H30" s="91"/>
      <c r="I30" s="14" t="s">
        <v>4</v>
      </c>
      <c r="J30" s="110">
        <v>9944</v>
      </c>
      <c r="K30" s="57"/>
      <c r="L30" s="23">
        <f>J30*K30</f>
        <v>0</v>
      </c>
      <c r="M30" s="59"/>
      <c r="N30" s="83"/>
    </row>
    <row r="31" spans="1:14" ht="26.25" customHeight="1" x14ac:dyDescent="0.15">
      <c r="A31" s="94">
        <v>12</v>
      </c>
      <c r="B31" s="108" t="s">
        <v>47</v>
      </c>
      <c r="C31" s="105" t="s">
        <v>31</v>
      </c>
      <c r="D31" s="72">
        <v>127</v>
      </c>
      <c r="E31" s="84" t="s">
        <v>33</v>
      </c>
      <c r="F31" s="86"/>
      <c r="G31" s="88">
        <v>100</v>
      </c>
      <c r="H31" s="90">
        <f>D31*F31*(185-G31)/100</f>
        <v>0</v>
      </c>
      <c r="I31" s="14" t="s">
        <v>3</v>
      </c>
      <c r="J31" s="110">
        <v>18814</v>
      </c>
      <c r="K31" s="57"/>
      <c r="L31" s="23">
        <f t="shared" ref="L31:L32" si="3">J31*K31</f>
        <v>0</v>
      </c>
      <c r="M31" s="58"/>
      <c r="N31" s="98">
        <f>ROUNDDOWN(SUM(H31:H32,L31:L32,M31,M32),0)</f>
        <v>0</v>
      </c>
    </row>
    <row r="32" spans="1:14" ht="26.25" customHeight="1" thickBot="1" x14ac:dyDescent="0.2">
      <c r="A32" s="95"/>
      <c r="B32" s="109"/>
      <c r="C32" s="106"/>
      <c r="D32" s="73"/>
      <c r="E32" s="96"/>
      <c r="F32" s="97"/>
      <c r="G32" s="89"/>
      <c r="H32" s="91"/>
      <c r="I32" s="14" t="s">
        <v>4</v>
      </c>
      <c r="J32" s="110">
        <v>9268</v>
      </c>
      <c r="K32" s="57"/>
      <c r="L32" s="23">
        <f t="shared" si="3"/>
        <v>0</v>
      </c>
      <c r="M32" s="59"/>
      <c r="N32" s="99"/>
    </row>
    <row r="33" spans="1:18" s="41" customFormat="1" ht="26.25" customHeight="1" thickTop="1" thickBot="1" x14ac:dyDescent="0.2">
      <c r="A33" s="65" t="s">
        <v>0</v>
      </c>
      <c r="B33" s="66"/>
      <c r="C33" s="46" t="s">
        <v>31</v>
      </c>
      <c r="D33" s="47">
        <f>D9+D11+D13++D15+D17+D19+D21+D23+D25+D27+D29+D31</f>
        <v>1524</v>
      </c>
      <c r="E33" s="48" t="s">
        <v>32</v>
      </c>
      <c r="F33" s="49"/>
      <c r="G33" s="50"/>
      <c r="H33" s="51"/>
      <c r="I33" s="52"/>
      <c r="J33" s="53">
        <f>SUM(J9:J32)</f>
        <v>420958</v>
      </c>
      <c r="K33" s="49"/>
      <c r="L33" s="54"/>
      <c r="M33" s="55"/>
      <c r="N33" s="56">
        <f>SUM(N9:N32)</f>
        <v>0</v>
      </c>
      <c r="R33" s="42"/>
    </row>
    <row r="34" spans="1:18" ht="27.75" customHeight="1" thickTop="1" x14ac:dyDescent="0.15">
      <c r="D34" s="6"/>
      <c r="E34" s="24"/>
      <c r="F34" s="6"/>
      <c r="G34" s="6"/>
      <c r="H34" s="7"/>
      <c r="I34" s="13"/>
      <c r="J34" s="8"/>
      <c r="K34" s="8"/>
      <c r="L34" s="9"/>
      <c r="M34" s="8"/>
      <c r="N34" s="8"/>
    </row>
    <row r="35" spans="1:18" ht="27.75" customHeight="1" x14ac:dyDescent="0.15">
      <c r="A35" s="60" t="s">
        <v>15</v>
      </c>
      <c r="B35" s="60"/>
      <c r="C35" s="60"/>
      <c r="D35" s="60"/>
      <c r="E35" s="60"/>
      <c r="F35" s="60"/>
      <c r="G35" s="60"/>
      <c r="H35" s="60"/>
      <c r="I35" s="60"/>
      <c r="J35" s="60"/>
      <c r="K35" s="60"/>
      <c r="L35" s="60"/>
      <c r="M35" s="60"/>
      <c r="N35" s="60"/>
    </row>
    <row r="36" spans="1:18" ht="27.75" customHeight="1" x14ac:dyDescent="0.15">
      <c r="A36" s="60" t="s">
        <v>16</v>
      </c>
      <c r="B36" s="60"/>
      <c r="C36" s="60"/>
      <c r="D36" s="60"/>
      <c r="E36" s="60"/>
      <c r="F36" s="60"/>
      <c r="G36" s="60"/>
      <c r="H36" s="60"/>
      <c r="I36" s="60"/>
      <c r="J36" s="60"/>
      <c r="K36" s="60"/>
      <c r="L36" s="60"/>
      <c r="M36" s="60"/>
    </row>
    <row r="37" spans="1:18" ht="24" customHeight="1" x14ac:dyDescent="0.15">
      <c r="A37" s="60" t="s">
        <v>19</v>
      </c>
      <c r="B37" s="60"/>
      <c r="C37" s="60"/>
      <c r="D37" s="60"/>
      <c r="E37" s="60"/>
      <c r="F37" s="60"/>
      <c r="G37" s="60"/>
      <c r="H37" s="60"/>
      <c r="I37" s="60"/>
      <c r="J37" s="60"/>
      <c r="K37" s="60"/>
      <c r="L37" s="60"/>
      <c r="M37" s="60"/>
    </row>
    <row r="38" spans="1:18" ht="24" customHeight="1" x14ac:dyDescent="0.15">
      <c r="A38" s="60" t="s">
        <v>17</v>
      </c>
      <c r="B38" s="60"/>
      <c r="C38" s="60"/>
      <c r="D38" s="60"/>
      <c r="E38" s="60"/>
      <c r="F38" s="60"/>
      <c r="G38" s="60"/>
      <c r="H38" s="60"/>
      <c r="I38" s="60"/>
      <c r="J38" s="60"/>
      <c r="K38" s="60"/>
      <c r="L38" s="60"/>
      <c r="M38" s="60"/>
      <c r="N38" s="38"/>
    </row>
    <row r="39" spans="1:18" ht="24" customHeight="1" x14ac:dyDescent="0.15">
      <c r="A39" s="60" t="s">
        <v>18</v>
      </c>
      <c r="B39" s="60"/>
      <c r="C39" s="60"/>
      <c r="D39" s="60"/>
      <c r="E39" s="60"/>
      <c r="F39" s="60"/>
      <c r="G39" s="60"/>
      <c r="H39" s="60"/>
      <c r="I39" s="60"/>
      <c r="J39" s="60"/>
      <c r="K39" s="60"/>
      <c r="L39" s="60"/>
      <c r="M39" s="60"/>
      <c r="N39" s="38"/>
    </row>
    <row r="40" spans="1:18" ht="24" customHeight="1" x14ac:dyDescent="0.15">
      <c r="A40" s="38"/>
      <c r="B40" s="38"/>
      <c r="C40" s="40"/>
      <c r="D40" s="38"/>
      <c r="E40" s="37"/>
      <c r="F40" s="38"/>
      <c r="G40" s="38"/>
      <c r="H40" s="38"/>
      <c r="I40" s="38"/>
      <c r="J40" s="38"/>
      <c r="K40" s="38"/>
      <c r="L40" s="38"/>
      <c r="M40" s="38"/>
      <c r="N40" s="38"/>
    </row>
    <row r="41" spans="1:18" ht="24" customHeight="1" x14ac:dyDescent="0.15">
      <c r="H41" s="10" t="s">
        <v>1</v>
      </c>
      <c r="I41" s="39"/>
      <c r="J41" s="63">
        <f>N33</f>
        <v>0</v>
      </c>
      <c r="K41" s="63"/>
      <c r="L41" s="63"/>
      <c r="M41" s="29" t="s">
        <v>2</v>
      </c>
    </row>
    <row r="42" spans="1:18" ht="24" customHeight="1" x14ac:dyDescent="0.15"/>
    <row r="43" spans="1:18" ht="24" customHeight="1" x14ac:dyDescent="0.15">
      <c r="D43" s="11"/>
      <c r="E43" s="28"/>
      <c r="H43" s="11"/>
      <c r="I43" s="11"/>
      <c r="J43" s="11"/>
      <c r="M43" s="11"/>
    </row>
    <row r="44" spans="1:18" ht="26.25" customHeight="1" x14ac:dyDescent="0.15">
      <c r="H44" s="43" t="s">
        <v>9</v>
      </c>
      <c r="I44" s="39"/>
      <c r="J44" s="64">
        <f>ROUNDUP(J41*100/110,2)</f>
        <v>0</v>
      </c>
      <c r="K44" s="64"/>
      <c r="L44" s="64"/>
      <c r="M44" s="44" t="s">
        <v>2</v>
      </c>
    </row>
    <row r="45" spans="1:18" ht="26.25" customHeight="1" x14ac:dyDescent="0.15">
      <c r="D45" s="34"/>
      <c r="E45" s="33"/>
      <c r="F45" s="34"/>
      <c r="G45" s="34"/>
      <c r="H45" s="45" t="s">
        <v>34</v>
      </c>
      <c r="I45" s="34"/>
      <c r="J45" s="34"/>
    </row>
    <row r="46" spans="1:18" ht="26.25" customHeight="1" x14ac:dyDescent="0.15">
      <c r="K46" s="12"/>
    </row>
    <row r="47" spans="1:18" ht="26.25" customHeight="1" x14ac:dyDescent="0.15">
      <c r="D47" s="6"/>
      <c r="E47" s="24"/>
      <c r="F47" s="6"/>
      <c r="G47" s="6"/>
      <c r="H47" s="7"/>
      <c r="I47" s="13"/>
      <c r="J47" s="61" t="s">
        <v>13</v>
      </c>
      <c r="K47" s="61"/>
      <c r="L47" s="62"/>
      <c r="M47" s="62"/>
      <c r="N47" s="62"/>
    </row>
    <row r="48" spans="1:18" ht="26.25" customHeight="1" x14ac:dyDescent="0.15">
      <c r="D48" s="6"/>
      <c r="E48" s="24"/>
      <c r="F48" s="6"/>
      <c r="G48" s="6"/>
      <c r="H48" s="7"/>
      <c r="I48" s="13"/>
      <c r="J48" s="8"/>
      <c r="K48" s="8"/>
      <c r="L48" s="9"/>
      <c r="M48" s="8"/>
      <c r="N48" s="8"/>
    </row>
    <row r="49" spans="2:12" ht="26.25" customHeight="1" x14ac:dyDescent="0.15">
      <c r="B49" s="12"/>
      <c r="C49" s="12"/>
      <c r="L49" s="12"/>
    </row>
    <row r="50" spans="2:12" ht="26.25" customHeight="1" x14ac:dyDescent="0.15">
      <c r="B50" s="12"/>
      <c r="C50" s="12"/>
      <c r="L50" s="12"/>
    </row>
    <row r="51" spans="2:12" ht="26.25" customHeight="1" x14ac:dyDescent="0.15">
      <c r="B51" s="12"/>
      <c r="C51" s="12"/>
      <c r="L51" s="12"/>
    </row>
    <row r="52" spans="2:12" ht="26.25" customHeight="1" x14ac:dyDescent="0.15">
      <c r="B52" s="12"/>
      <c r="C52" s="12"/>
      <c r="L52" s="12"/>
    </row>
    <row r="53" spans="2:12" ht="26.25" customHeight="1" x14ac:dyDescent="0.15"/>
    <row r="54" spans="2:12" ht="26.25" customHeight="1" x14ac:dyDescent="0.15">
      <c r="D54" s="2"/>
      <c r="E54" s="27"/>
      <c r="F54" s="2"/>
      <c r="G54" s="2"/>
      <c r="H54" s="3"/>
      <c r="I54" s="2"/>
      <c r="J54" s="36"/>
    </row>
    <row r="55" spans="2:12" ht="26.25" customHeight="1" x14ac:dyDescent="0.15">
      <c r="D55" s="2"/>
      <c r="E55" s="27"/>
      <c r="F55" s="2"/>
      <c r="G55" s="2"/>
      <c r="H55" s="4"/>
      <c r="I55" s="2"/>
      <c r="J55" s="36"/>
    </row>
    <row r="56" spans="2:12" ht="26.25" customHeight="1" x14ac:dyDescent="0.15">
      <c r="D56" s="2"/>
      <c r="E56" s="27"/>
      <c r="F56" s="2"/>
      <c r="G56" s="2"/>
      <c r="H56" s="5"/>
      <c r="I56" s="2"/>
      <c r="J56" s="36"/>
    </row>
    <row r="57" spans="2:12" ht="26.25" customHeight="1" x14ac:dyDescent="0.15">
      <c r="D57" s="2"/>
      <c r="E57" s="27"/>
      <c r="F57" s="2"/>
      <c r="G57" s="2"/>
      <c r="H57" s="5"/>
      <c r="I57" s="2"/>
      <c r="J57" s="36"/>
    </row>
    <row r="58" spans="2:12" ht="26.25" customHeight="1" x14ac:dyDescent="0.15"/>
    <row r="59" spans="2:12" ht="26.25" customHeight="1" x14ac:dyDescent="0.15"/>
    <row r="60" spans="2:12" ht="26.25" customHeight="1" x14ac:dyDescent="0.15"/>
  </sheetData>
  <sheetProtection algorithmName="SHA-512" hashValue="/jqm/nvqJoSupu1f3Lqh3qFWeNW0FBWqZSxJwvo2HOO0Iz92bCM412vrSJfiqdkQVc4PLyhi+dSAISt67l/mSA==" saltValue="OunIaevZCT+CAM1FqHrD5A==" spinCount="100000" sheet="1" objects="1" scenarios="1" selectLockedCells="1"/>
  <mergeCells count="126">
    <mergeCell ref="C31:C32"/>
    <mergeCell ref="G23:G24"/>
    <mergeCell ref="H23:H24"/>
    <mergeCell ref="F11:F12"/>
    <mergeCell ref="G11:G12"/>
    <mergeCell ref="H11:H12"/>
    <mergeCell ref="F17:F18"/>
    <mergeCell ref="G17:G18"/>
    <mergeCell ref="H17:H18"/>
    <mergeCell ref="C13:C14"/>
    <mergeCell ref="C15:C16"/>
    <mergeCell ref="C17:C18"/>
    <mergeCell ref="C19:C20"/>
    <mergeCell ref="C21:C22"/>
    <mergeCell ref="C23:C24"/>
    <mergeCell ref="C25:C26"/>
    <mergeCell ref="C27:C28"/>
    <mergeCell ref="C29:C30"/>
    <mergeCell ref="F19:F20"/>
    <mergeCell ref="G19:G20"/>
    <mergeCell ref="H19:H20"/>
    <mergeCell ref="A31:A32"/>
    <mergeCell ref="B31:B32"/>
    <mergeCell ref="E31:E32"/>
    <mergeCell ref="F31:F32"/>
    <mergeCell ref="G31:G32"/>
    <mergeCell ref="H31:H32"/>
    <mergeCell ref="N31:N32"/>
    <mergeCell ref="C7:H7"/>
    <mergeCell ref="C8:D8"/>
    <mergeCell ref="A27:A28"/>
    <mergeCell ref="B27:B28"/>
    <mergeCell ref="D27:D28"/>
    <mergeCell ref="E27:E28"/>
    <mergeCell ref="F27:F28"/>
    <mergeCell ref="G27:G28"/>
    <mergeCell ref="H27:H28"/>
    <mergeCell ref="N27:N28"/>
    <mergeCell ref="A29:A30"/>
    <mergeCell ref="B29:B30"/>
    <mergeCell ref="D29:D30"/>
    <mergeCell ref="E29:E30"/>
    <mergeCell ref="F29:F30"/>
    <mergeCell ref="G29:G30"/>
    <mergeCell ref="H29:H30"/>
    <mergeCell ref="A13:A14"/>
    <mergeCell ref="B13:B14"/>
    <mergeCell ref="D13:D14"/>
    <mergeCell ref="E13:E14"/>
    <mergeCell ref="F13:F14"/>
    <mergeCell ref="G13:G14"/>
    <mergeCell ref="H13:H14"/>
    <mergeCell ref="N13:N14"/>
    <mergeCell ref="N29:N30"/>
    <mergeCell ref="N23:N24"/>
    <mergeCell ref="A25:A26"/>
    <mergeCell ref="B25:B26"/>
    <mergeCell ref="D25:D26"/>
    <mergeCell ref="E25:E26"/>
    <mergeCell ref="F25:F26"/>
    <mergeCell ref="G25:G26"/>
    <mergeCell ref="H25:H26"/>
    <mergeCell ref="N25:N26"/>
    <mergeCell ref="A23:A24"/>
    <mergeCell ref="B23:B24"/>
    <mergeCell ref="D23:D24"/>
    <mergeCell ref="E23:E24"/>
    <mergeCell ref="F23:F24"/>
    <mergeCell ref="E15:E16"/>
    <mergeCell ref="A9:A10"/>
    <mergeCell ref="B9:B10"/>
    <mergeCell ref="D9:D10"/>
    <mergeCell ref="E9:E10"/>
    <mergeCell ref="F9:F10"/>
    <mergeCell ref="G9:G10"/>
    <mergeCell ref="H9:H10"/>
    <mergeCell ref="N9:N10"/>
    <mergeCell ref="A11:A12"/>
    <mergeCell ref="B11:B12"/>
    <mergeCell ref="D11:D12"/>
    <mergeCell ref="E11:E12"/>
    <mergeCell ref="N11:N12"/>
    <mergeCell ref="C9:C10"/>
    <mergeCell ref="C11:C12"/>
    <mergeCell ref="N17:N18"/>
    <mergeCell ref="F15:F16"/>
    <mergeCell ref="G15:G16"/>
    <mergeCell ref="H15:H16"/>
    <mergeCell ref="A17:A18"/>
    <mergeCell ref="B17:B18"/>
    <mergeCell ref="D17:D18"/>
    <mergeCell ref="E17:E18"/>
    <mergeCell ref="N15:N16"/>
    <mergeCell ref="A33:B33"/>
    <mergeCell ref="N7:N8"/>
    <mergeCell ref="M7:M8"/>
    <mergeCell ref="D4:H4"/>
    <mergeCell ref="D31:D32"/>
    <mergeCell ref="I7:L7"/>
    <mergeCell ref="A7:A8"/>
    <mergeCell ref="B7:B8"/>
    <mergeCell ref="A15:A16"/>
    <mergeCell ref="B15:B16"/>
    <mergeCell ref="D15:D16"/>
    <mergeCell ref="B19:B20"/>
    <mergeCell ref="A19:A20"/>
    <mergeCell ref="N19:N20"/>
    <mergeCell ref="A21:A22"/>
    <mergeCell ref="B21:B22"/>
    <mergeCell ref="D21:D22"/>
    <mergeCell ref="E21:E22"/>
    <mergeCell ref="F21:F22"/>
    <mergeCell ref="G21:G22"/>
    <mergeCell ref="H21:H22"/>
    <mergeCell ref="N21:N22"/>
    <mergeCell ref="D19:D20"/>
    <mergeCell ref="E19:E20"/>
    <mergeCell ref="A35:N35"/>
    <mergeCell ref="J47:K47"/>
    <mergeCell ref="L47:N47"/>
    <mergeCell ref="J41:L41"/>
    <mergeCell ref="J44:L44"/>
    <mergeCell ref="A36:M36"/>
    <mergeCell ref="A37:M37"/>
    <mergeCell ref="A38:M38"/>
    <mergeCell ref="A39:M39"/>
  </mergeCells>
  <phoneticPr fontId="3"/>
  <printOptions horizontalCentered="1"/>
  <pageMargins left="0.70866141732283472" right="0.70866141732283472" top="0.74803149606299213" bottom="0.74803149606299213" header="0.31496062992125984" footer="0.31496062992125984"/>
  <pageSetup paperSize="9" scale="61" orientation="portrait" r:id="rId1"/>
  <headerFooter>
    <oddHeader>&amp;L&amp;"ＭＳ 明朝,標準"&amp;10様式７－２</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藤原 健一</cp:lastModifiedBy>
  <cp:lastPrinted>2023-01-30T06:41:55Z</cp:lastPrinted>
  <dcterms:created xsi:type="dcterms:W3CDTF">2001-06-14T01:58:07Z</dcterms:created>
  <dcterms:modified xsi:type="dcterms:W3CDTF">2025-06-17T01:37:20Z</dcterms:modified>
</cp:coreProperties>
</file>