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ntranet-fs1\手）市民部\01総務企画課\庶務係\★新　庶務係文書フォルダ★\Q-01-02 区役所-総務-庁中管理\08■公共料金支払（電気・ガス・水道・NTT・NHK）\電気関係\電力自由化に伴う契約関係\R3入札\02_総合庁舎\02_一次伺【一般競争入札】\"/>
    </mc:Choice>
  </mc:AlternateContent>
  <bookViews>
    <workbookView xWindow="-15" yWindow="15" windowWidth="24030" windowHeight="5280"/>
  </bookViews>
  <sheets>
    <sheet name="様式７－２（単独施設）月別・休日別" sheetId="17" r:id="rId1"/>
  </sheets>
  <definedNames>
    <definedName name="_xlnm.Print_Area" localSheetId="0">'様式７－２（単独施設）月別・休日別'!$A$1:$M$48</definedName>
  </definedNames>
  <calcPr calcId="162913"/>
</workbook>
</file>

<file path=xl/calcChain.xml><?xml version="1.0" encoding="utf-8"?>
<calcChain xmlns="http://schemas.openxmlformats.org/spreadsheetml/2006/main">
  <c r="K32" i="17" l="1"/>
  <c r="K31" i="17"/>
  <c r="M31" i="17" s="1"/>
  <c r="K30" i="17"/>
  <c r="K29" i="17"/>
  <c r="K28" i="17"/>
  <c r="K27" i="17"/>
  <c r="M27" i="17" s="1"/>
  <c r="K26" i="17"/>
  <c r="K25" i="17"/>
  <c r="K24" i="17"/>
  <c r="K23" i="17"/>
  <c r="M23" i="17" s="1"/>
  <c r="K22" i="17"/>
  <c r="K21" i="17"/>
  <c r="K20" i="17"/>
  <c r="K19" i="17"/>
  <c r="M19" i="17" s="1"/>
  <c r="K18" i="17"/>
  <c r="K17" i="17"/>
  <c r="K16" i="17"/>
  <c r="K15" i="17"/>
  <c r="M15" i="17" s="1"/>
  <c r="K14" i="17"/>
  <c r="K13" i="17"/>
  <c r="K12" i="17"/>
  <c r="K11" i="17"/>
  <c r="M11" i="17" s="1"/>
  <c r="K10" i="17"/>
  <c r="K9" i="17"/>
  <c r="I33" i="17"/>
  <c r="M9" i="17" l="1"/>
  <c r="M13" i="17"/>
  <c r="M17" i="17"/>
  <c r="M21" i="17"/>
  <c r="M25" i="17"/>
  <c r="M29" i="17"/>
  <c r="C33" i="17"/>
  <c r="M33" i="17" l="1"/>
  <c r="I41" i="17" s="1"/>
  <c r="I44" i="17" s="1"/>
</calcChain>
</file>

<file path=xl/sharedStrings.xml><?xml version="1.0" encoding="utf-8"?>
<sst xmlns="http://schemas.openxmlformats.org/spreadsheetml/2006/main" count="80" uniqueCount="46">
  <si>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</si>
  <si>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</si>
  <si>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</si>
  <si>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</si>
  <si>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</si>
  <si>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</si>
  <si>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</si>
  <si>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</si>
  <si>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</si>
  <si>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</si>
  <si>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</si>
  <si>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</si>
  <si>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</si>
  <si>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</si>
  <si>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</si>
  <si>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</si>
  <si>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</si>
  <si>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</si>
  <si>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</si>
  <si>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</si>
  <si>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</si>
  <si>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</si>
  <si>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</si>
  <si>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</si>
  <si>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</si>
  <si>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</si>
  <si>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</si>
  <si>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</si>
  <si>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</si>
  <si>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</si>
  <si>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</si>
  <si>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</si>
  <si>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手稲区総合庁舎</t>
    <rPh sb="0" eb="3">
      <t>テイネク</t>
    </rPh>
    <rPh sb="3" eb="5">
      <t>ソウゴウ</t>
    </rPh>
    <rPh sb="5" eb="7">
      <t>チョウシャ</t>
    </rPh>
    <phoneticPr fontId="3"/>
  </si>
  <si>
    <t>kw</t>
    <phoneticPr fontId="3"/>
  </si>
  <si>
    <t>3年10月</t>
    <rPh sb="1" eb="2">
      <t>ネン</t>
    </rPh>
    <rPh sb="4" eb="5">
      <t>ガツ</t>
    </rPh>
    <phoneticPr fontId="3"/>
  </si>
  <si>
    <t>3年11月</t>
    <rPh sb="1" eb="2">
      <t>ネン</t>
    </rPh>
    <rPh sb="4" eb="5">
      <t>ガツ</t>
    </rPh>
    <phoneticPr fontId="3"/>
  </si>
  <si>
    <t>3年12月</t>
    <rPh sb="1" eb="2">
      <t>ネン</t>
    </rPh>
    <rPh sb="4" eb="5">
      <t>ガツ</t>
    </rPh>
    <phoneticPr fontId="3"/>
  </si>
  <si>
    <t>4年1月</t>
    <rPh sb="1" eb="2">
      <t>ネン</t>
    </rPh>
    <rPh sb="3" eb="4">
      <t>ガツ</t>
    </rPh>
    <phoneticPr fontId="3"/>
  </si>
  <si>
    <t>4年2月</t>
    <rPh sb="1" eb="2">
      <t>ネン</t>
    </rPh>
    <rPh sb="3" eb="4">
      <t>ガツ</t>
    </rPh>
    <phoneticPr fontId="3"/>
  </si>
  <si>
    <t>4年3月</t>
    <rPh sb="1" eb="2">
      <t>ネン</t>
    </rPh>
    <rPh sb="3" eb="4">
      <t>ガツ</t>
    </rPh>
    <phoneticPr fontId="3"/>
  </si>
  <si>
    <t>4年4月</t>
    <rPh sb="1" eb="2">
      <t>ネン</t>
    </rPh>
    <rPh sb="3" eb="4">
      <t>ガツ</t>
    </rPh>
    <phoneticPr fontId="3"/>
  </si>
  <si>
    <t>4年5月</t>
    <rPh sb="1" eb="2">
      <t>ネン</t>
    </rPh>
    <rPh sb="3" eb="4">
      <t>ガツ</t>
    </rPh>
    <phoneticPr fontId="3"/>
  </si>
  <si>
    <t>4年6月</t>
    <rPh sb="1" eb="2">
      <t>ネン</t>
    </rPh>
    <rPh sb="3" eb="4">
      <t>ガツ</t>
    </rPh>
    <phoneticPr fontId="3"/>
  </si>
  <si>
    <t>4年7月</t>
    <rPh sb="1" eb="2">
      <t>ネン</t>
    </rPh>
    <rPh sb="3" eb="4">
      <t>ガツ</t>
    </rPh>
    <phoneticPr fontId="3"/>
  </si>
  <si>
    <t>4年8月</t>
    <rPh sb="1" eb="2">
      <t>ネン</t>
    </rPh>
    <rPh sb="3" eb="4">
      <t>ガツ</t>
    </rPh>
    <phoneticPr fontId="3"/>
  </si>
  <si>
    <t>4年9月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</si>
</sst>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medium">
        <color indexed="64"/>
      </left>
      <right style="hair">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4">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6" fontId="0" fillId="0" borderId="52" xfId="1" applyNumberFormat="1" applyFont="1" applyBorder="1" applyAlignment="1">
      <alignment vertical="center"/>
    </xf>
    <xf numFmtId="176" fontId="0" fillId="0" borderId="59" xfId="1" applyNumberFormat="1" applyFont="1" applyBorder="1" applyAlignment="1">
      <alignment vertical="center"/>
    </xf>
    <xf numFmtId="176" fontId="0" fillId="0" borderId="53" xfId="1" applyNumberFormat="1" applyFont="1" applyBorder="1" applyAlignment="1">
      <alignment vertical="center"/>
    </xf>
    <xf numFmtId="176"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8"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0" fontId="0" fillId="2" borderId="15" xfId="0" applyNumberFormat="1" applyFont="1" applyFill="1" applyBorder="1" applyAlignment="1">
      <alignment horizontal="center"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2" xfId="1" applyFont="1" applyFill="1" applyBorder="1" applyAlignment="1">
      <alignment horizontal="right" vertical="center"/>
    </xf>
    <xf numFmtId="38" fontId="0" fillId="0" borderId="6" xfId="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2" borderId="73" xfId="1" applyFont="1" applyFill="1" applyBorder="1" applyAlignment="1">
      <alignment horizontal="right" vertical="center"/>
    </xf>
    <xf numFmtId="38" fontId="0" fillId="2" borderId="29" xfId="1" applyFont="1" applyFill="1" applyBorder="1" applyAlignment="1">
      <alignment horizontal="right"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0" fillId="0" borderId="10" xfId="0" applyFont="1" applyBorder="1" applyAlignment="1">
      <alignment vertical="center" shrinkToFit="1"/>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9" fontId="0" fillId="2" borderId="42"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33" xfId="1" applyNumberFormat="1" applyFont="1" applyBorder="1" applyAlignment="1">
      <alignment horizontal="right" vertical="center"/>
    </xf>
    <xf numFmtId="38" fontId="0" fillId="0" borderId="36" xfId="1" applyFont="1" applyBorder="1" applyAlignment="1">
      <alignment horizontal="right" vertical="center"/>
    </xf>
    <xf numFmtId="38" fontId="0" fillId="2" borderId="71"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38" fontId="0" fillId="2" borderId="69" xfId="1" applyFont="1" applyFill="1" applyBorder="1" applyAlignment="1">
      <alignment horizontal="center" vertical="center" shrinkToFit="1"/>
    </xf>
    <xf numFmtId="40" fontId="0" fillId="0" borderId="32" xfId="1" applyNumberFormat="1" applyFont="1" applyBorder="1" applyAlignment="1">
      <alignment horizontal="right" vertical="center"/>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tabSelected="1" view="pageLayout" zoomScaleNormal="100" zoomScaleSheetLayoutView="100" workbookViewId="0">
      <selection activeCell="K31" sqref="K31"/>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17" t="s">
        <v>32</v>
      </c>
      <c r="D4" s="117"/>
      <c r="E4" s="117"/>
      <c r="F4" s="117"/>
      <c r="G4" s="117"/>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02" t="s">
        <v>11</v>
      </c>
      <c r="B7" s="104" t="s">
        <v>7</v>
      </c>
      <c r="C7" s="110" t="s">
        <v>22</v>
      </c>
      <c r="D7" s="111"/>
      <c r="E7" s="112"/>
      <c r="F7" s="113"/>
      <c r="G7" s="114"/>
      <c r="H7" s="99" t="s">
        <v>28</v>
      </c>
      <c r="I7" s="100"/>
      <c r="J7" s="100"/>
      <c r="K7" s="101"/>
      <c r="L7" s="115" t="s">
        <v>14</v>
      </c>
      <c r="M7" s="108" t="s">
        <v>23</v>
      </c>
    </row>
    <row r="8" spans="1:16" ht="60" customHeight="1" thickBot="1" x14ac:dyDescent="0.2">
      <c r="A8" s="103"/>
      <c r="B8" s="105"/>
      <c r="C8" s="49" t="s">
        <v>24</v>
      </c>
      <c r="D8" s="52" t="s">
        <v>21</v>
      </c>
      <c r="E8" s="1" t="s">
        <v>25</v>
      </c>
      <c r="F8" s="33" t="s">
        <v>20</v>
      </c>
      <c r="G8" s="32" t="s">
        <v>26</v>
      </c>
      <c r="H8" s="36" t="s">
        <v>8</v>
      </c>
      <c r="I8" s="37" t="s">
        <v>27</v>
      </c>
      <c r="J8" s="37" t="s">
        <v>29</v>
      </c>
      <c r="K8" s="33" t="s">
        <v>30</v>
      </c>
      <c r="L8" s="116"/>
      <c r="M8" s="109"/>
    </row>
    <row r="9" spans="1:16" ht="26.25" customHeight="1" x14ac:dyDescent="0.15">
      <c r="A9" s="73">
        <v>1</v>
      </c>
      <c r="B9" s="123" t="s">
        <v>34</v>
      </c>
      <c r="C9" s="118">
        <v>194</v>
      </c>
      <c r="D9" s="132" t="s">
        <v>33</v>
      </c>
      <c r="E9" s="119"/>
      <c r="F9" s="125">
        <v>100</v>
      </c>
      <c r="G9" s="107"/>
      <c r="H9" s="20" t="s">
        <v>3</v>
      </c>
      <c r="I9" s="67">
        <v>34615</v>
      </c>
      <c r="J9" s="21"/>
      <c r="K9" s="39">
        <f>I9*J9</f>
        <v>0</v>
      </c>
      <c r="L9" s="43"/>
      <c r="M9" s="121">
        <f>ROUNDDOWN(SUM(G9,K9:K10,L9:L10),0)</f>
        <v>0</v>
      </c>
      <c r="O9" s="61"/>
      <c r="P9" s="61"/>
    </row>
    <row r="10" spans="1:16" ht="26.25" customHeight="1" x14ac:dyDescent="0.15">
      <c r="A10" s="75"/>
      <c r="B10" s="124"/>
      <c r="C10" s="87"/>
      <c r="D10" s="130"/>
      <c r="E10" s="120"/>
      <c r="F10" s="126"/>
      <c r="G10" s="91"/>
      <c r="H10" s="20" t="s">
        <v>4</v>
      </c>
      <c r="I10" s="67">
        <v>6999</v>
      </c>
      <c r="J10" s="21"/>
      <c r="K10" s="40">
        <f t="shared" ref="K10:K32" si="0">I10*J10</f>
        <v>0</v>
      </c>
      <c r="L10" s="44"/>
      <c r="M10" s="122"/>
    </row>
    <row r="11" spans="1:16" ht="26.25" customHeight="1" x14ac:dyDescent="0.15">
      <c r="A11" s="74">
        <v>2</v>
      </c>
      <c r="B11" s="79" t="s">
        <v>35</v>
      </c>
      <c r="C11" s="86">
        <v>194</v>
      </c>
      <c r="D11" s="129" t="s">
        <v>33</v>
      </c>
      <c r="E11" s="88"/>
      <c r="F11" s="92">
        <v>100</v>
      </c>
      <c r="G11" s="90"/>
      <c r="H11" s="22" t="s">
        <v>3</v>
      </c>
      <c r="I11" s="62">
        <v>31687</v>
      </c>
      <c r="J11" s="10"/>
      <c r="K11" s="39">
        <f t="shared" si="0"/>
        <v>0</v>
      </c>
      <c r="L11" s="45"/>
      <c r="M11" s="95">
        <f>ROUNDDOWN(SUM(G11,K11:K12,L11:L12),0)</f>
        <v>0</v>
      </c>
    </row>
    <row r="12" spans="1:16" ht="26.25" customHeight="1" x14ac:dyDescent="0.15">
      <c r="A12" s="75"/>
      <c r="B12" s="80"/>
      <c r="C12" s="87"/>
      <c r="D12" s="130"/>
      <c r="E12" s="89"/>
      <c r="F12" s="98"/>
      <c r="G12" s="91"/>
      <c r="H12" s="22" t="s">
        <v>4</v>
      </c>
      <c r="I12" s="62">
        <v>8835</v>
      </c>
      <c r="J12" s="10"/>
      <c r="K12" s="40">
        <f t="shared" si="0"/>
        <v>0</v>
      </c>
      <c r="L12" s="44"/>
      <c r="M12" s="96"/>
    </row>
    <row r="13" spans="1:16" ht="26.25" customHeight="1" x14ac:dyDescent="0.15">
      <c r="A13" s="74">
        <v>3</v>
      </c>
      <c r="B13" s="79" t="s">
        <v>36</v>
      </c>
      <c r="C13" s="86">
        <v>194</v>
      </c>
      <c r="D13" s="129" t="s">
        <v>33</v>
      </c>
      <c r="E13" s="88"/>
      <c r="F13" s="92">
        <v>100</v>
      </c>
      <c r="G13" s="90"/>
      <c r="H13" s="22" t="s">
        <v>3</v>
      </c>
      <c r="I13" s="62">
        <v>36767</v>
      </c>
      <c r="J13" s="10"/>
      <c r="K13" s="39">
        <f t="shared" si="0"/>
        <v>0</v>
      </c>
      <c r="L13" s="45"/>
      <c r="M13" s="95">
        <f>ROUNDDOWN(SUM(G13,K13:K14,L13:L14),0)</f>
        <v>0</v>
      </c>
    </row>
    <row r="14" spans="1:16" ht="26.25" customHeight="1" x14ac:dyDescent="0.15">
      <c r="A14" s="75"/>
      <c r="B14" s="80"/>
      <c r="C14" s="87"/>
      <c r="D14" s="130"/>
      <c r="E14" s="89"/>
      <c r="F14" s="98"/>
      <c r="G14" s="91"/>
      <c r="H14" s="22" t="s">
        <v>4</v>
      </c>
      <c r="I14" s="62">
        <v>8691</v>
      </c>
      <c r="J14" s="10"/>
      <c r="K14" s="40">
        <f t="shared" si="0"/>
        <v>0</v>
      </c>
      <c r="L14" s="44"/>
      <c r="M14" s="96"/>
    </row>
    <row r="15" spans="1:16" ht="26.25" customHeight="1" x14ac:dyDescent="0.15">
      <c r="A15" s="74">
        <v>4</v>
      </c>
      <c r="B15" s="79" t="s">
        <v>37</v>
      </c>
      <c r="C15" s="86">
        <v>194</v>
      </c>
      <c r="D15" s="129" t="s">
        <v>33</v>
      </c>
      <c r="E15" s="88"/>
      <c r="F15" s="92">
        <v>100</v>
      </c>
      <c r="G15" s="90"/>
      <c r="H15" s="22" t="s">
        <v>3</v>
      </c>
      <c r="I15" s="62">
        <v>36111</v>
      </c>
      <c r="J15" s="10"/>
      <c r="K15" s="39">
        <f t="shared" si="0"/>
        <v>0</v>
      </c>
      <c r="L15" s="45"/>
      <c r="M15" s="95">
        <f>ROUNDDOWN(SUM(G15,K15:K16,L15:L16),0)</f>
        <v>0</v>
      </c>
    </row>
    <row r="16" spans="1:16" ht="26.25" customHeight="1" x14ac:dyDescent="0.15">
      <c r="A16" s="75"/>
      <c r="B16" s="80"/>
      <c r="C16" s="87"/>
      <c r="D16" s="130"/>
      <c r="E16" s="89"/>
      <c r="F16" s="98"/>
      <c r="G16" s="91"/>
      <c r="H16" s="22" t="s">
        <v>4</v>
      </c>
      <c r="I16" s="62">
        <v>10710</v>
      </c>
      <c r="J16" s="10"/>
      <c r="K16" s="40">
        <f t="shared" si="0"/>
        <v>0</v>
      </c>
      <c r="L16" s="44"/>
      <c r="M16" s="96"/>
    </row>
    <row r="17" spans="1:13" ht="26.25" customHeight="1" x14ac:dyDescent="0.15">
      <c r="A17" s="74">
        <v>5</v>
      </c>
      <c r="B17" s="79" t="s">
        <v>38</v>
      </c>
      <c r="C17" s="86">
        <v>194</v>
      </c>
      <c r="D17" s="129" t="s">
        <v>33</v>
      </c>
      <c r="E17" s="88"/>
      <c r="F17" s="92">
        <v>100</v>
      </c>
      <c r="G17" s="90"/>
      <c r="H17" s="22" t="s">
        <v>3</v>
      </c>
      <c r="I17" s="62">
        <v>33190</v>
      </c>
      <c r="J17" s="10"/>
      <c r="K17" s="40">
        <f t="shared" si="0"/>
        <v>0</v>
      </c>
      <c r="L17" s="45"/>
      <c r="M17" s="95">
        <f>ROUNDDOWN(SUM(G17,K17:K18,L17:L18),0)</f>
        <v>0</v>
      </c>
    </row>
    <row r="18" spans="1:13" ht="26.25" customHeight="1" x14ac:dyDescent="0.15">
      <c r="A18" s="75"/>
      <c r="B18" s="80"/>
      <c r="C18" s="87"/>
      <c r="D18" s="130"/>
      <c r="E18" s="89"/>
      <c r="F18" s="98"/>
      <c r="G18" s="91"/>
      <c r="H18" s="22" t="s">
        <v>4</v>
      </c>
      <c r="I18" s="62">
        <v>8749</v>
      </c>
      <c r="J18" s="10"/>
      <c r="K18" s="40">
        <f t="shared" si="0"/>
        <v>0</v>
      </c>
      <c r="L18" s="44"/>
      <c r="M18" s="96"/>
    </row>
    <row r="19" spans="1:13" ht="26.25" customHeight="1" x14ac:dyDescent="0.15">
      <c r="A19" s="74">
        <v>6</v>
      </c>
      <c r="B19" s="79" t="s">
        <v>39</v>
      </c>
      <c r="C19" s="86">
        <v>194</v>
      </c>
      <c r="D19" s="129" t="s">
        <v>33</v>
      </c>
      <c r="E19" s="88"/>
      <c r="F19" s="92">
        <v>100</v>
      </c>
      <c r="G19" s="90"/>
      <c r="H19" s="22" t="s">
        <v>3</v>
      </c>
      <c r="I19" s="62">
        <v>39097</v>
      </c>
      <c r="J19" s="10"/>
      <c r="K19" s="40">
        <f t="shared" si="0"/>
        <v>0</v>
      </c>
      <c r="L19" s="45"/>
      <c r="M19" s="95">
        <f>ROUNDDOWN(SUM(G19,K19:K20,L19:L20),0)</f>
        <v>0</v>
      </c>
    </row>
    <row r="20" spans="1:13" ht="26.25" customHeight="1" x14ac:dyDescent="0.15">
      <c r="A20" s="75"/>
      <c r="B20" s="80"/>
      <c r="C20" s="87"/>
      <c r="D20" s="130"/>
      <c r="E20" s="89"/>
      <c r="F20" s="98"/>
      <c r="G20" s="91"/>
      <c r="H20" s="22" t="s">
        <v>4</v>
      </c>
      <c r="I20" s="62">
        <v>6583</v>
      </c>
      <c r="J20" s="10"/>
      <c r="K20" s="40">
        <f t="shared" si="0"/>
        <v>0</v>
      </c>
      <c r="L20" s="44"/>
      <c r="M20" s="96"/>
    </row>
    <row r="21" spans="1:13" ht="26.25" customHeight="1" x14ac:dyDescent="0.15">
      <c r="A21" s="73">
        <v>7</v>
      </c>
      <c r="B21" s="79" t="s">
        <v>40</v>
      </c>
      <c r="C21" s="86">
        <v>194</v>
      </c>
      <c r="D21" s="129" t="s">
        <v>33</v>
      </c>
      <c r="E21" s="106"/>
      <c r="F21" s="92">
        <v>100</v>
      </c>
      <c r="G21" s="107"/>
      <c r="H21" s="23" t="s">
        <v>3</v>
      </c>
      <c r="I21" s="68">
        <v>31279</v>
      </c>
      <c r="J21" s="21"/>
      <c r="K21" s="39">
        <f t="shared" si="0"/>
        <v>0</v>
      </c>
      <c r="L21" s="45"/>
      <c r="M21" s="94">
        <f>ROUNDDOWN(SUM(G21,K21:K22,L21:L22),0)</f>
        <v>0</v>
      </c>
    </row>
    <row r="22" spans="1:13" ht="26.25" customHeight="1" x14ac:dyDescent="0.15">
      <c r="A22" s="73"/>
      <c r="B22" s="80"/>
      <c r="C22" s="87"/>
      <c r="D22" s="130"/>
      <c r="E22" s="106"/>
      <c r="F22" s="98"/>
      <c r="G22" s="107"/>
      <c r="H22" s="24" t="s">
        <v>4</v>
      </c>
      <c r="I22" s="69">
        <v>8195</v>
      </c>
      <c r="J22" s="25"/>
      <c r="K22" s="41">
        <f t="shared" si="0"/>
        <v>0</v>
      </c>
      <c r="L22" s="44"/>
      <c r="M22" s="94"/>
    </row>
    <row r="23" spans="1:13" ht="26.25" customHeight="1" x14ac:dyDescent="0.15">
      <c r="A23" s="74">
        <v>8</v>
      </c>
      <c r="B23" s="79" t="s">
        <v>41</v>
      </c>
      <c r="C23" s="86">
        <v>194</v>
      </c>
      <c r="D23" s="129" t="s">
        <v>33</v>
      </c>
      <c r="E23" s="88"/>
      <c r="F23" s="92">
        <v>100</v>
      </c>
      <c r="G23" s="90"/>
      <c r="H23" s="22" t="s">
        <v>3</v>
      </c>
      <c r="I23" s="62">
        <v>25952</v>
      </c>
      <c r="J23" s="10"/>
      <c r="K23" s="40">
        <f t="shared" si="0"/>
        <v>0</v>
      </c>
      <c r="L23" s="45"/>
      <c r="M23" s="95">
        <f>ROUNDDOWN(SUM(G23,K23:K24,L23:L24),0)</f>
        <v>0</v>
      </c>
    </row>
    <row r="24" spans="1:13" ht="26.25" customHeight="1" x14ac:dyDescent="0.15">
      <c r="A24" s="75"/>
      <c r="B24" s="80"/>
      <c r="C24" s="87"/>
      <c r="D24" s="130"/>
      <c r="E24" s="89"/>
      <c r="F24" s="98"/>
      <c r="G24" s="91"/>
      <c r="H24" s="22" t="s">
        <v>4</v>
      </c>
      <c r="I24" s="62">
        <v>8859</v>
      </c>
      <c r="J24" s="10"/>
      <c r="K24" s="40">
        <f t="shared" si="0"/>
        <v>0</v>
      </c>
      <c r="L24" s="44"/>
      <c r="M24" s="96"/>
    </row>
    <row r="25" spans="1:13" ht="26.25" customHeight="1" x14ac:dyDescent="0.15">
      <c r="A25" s="73">
        <v>9</v>
      </c>
      <c r="B25" s="79" t="s">
        <v>42</v>
      </c>
      <c r="C25" s="86">
        <v>194</v>
      </c>
      <c r="D25" s="129" t="s">
        <v>33</v>
      </c>
      <c r="E25" s="106"/>
      <c r="F25" s="92">
        <v>100</v>
      </c>
      <c r="G25" s="107"/>
      <c r="H25" s="23" t="s">
        <v>3</v>
      </c>
      <c r="I25" s="68">
        <v>32326</v>
      </c>
      <c r="J25" s="21"/>
      <c r="K25" s="39">
        <f t="shared" si="0"/>
        <v>0</v>
      </c>
      <c r="L25" s="45"/>
      <c r="M25" s="94">
        <f>ROUNDDOWN(SUM(G25,K25:K26,L25:L26),0)</f>
        <v>0</v>
      </c>
    </row>
    <row r="26" spans="1:13" ht="26.25" customHeight="1" x14ac:dyDescent="0.15">
      <c r="A26" s="73"/>
      <c r="B26" s="80"/>
      <c r="C26" s="87"/>
      <c r="D26" s="130"/>
      <c r="E26" s="106"/>
      <c r="F26" s="98"/>
      <c r="G26" s="107"/>
      <c r="H26" s="24" t="s">
        <v>4</v>
      </c>
      <c r="I26" s="69">
        <v>5490</v>
      </c>
      <c r="J26" s="25"/>
      <c r="K26" s="41">
        <f t="shared" si="0"/>
        <v>0</v>
      </c>
      <c r="L26" s="44"/>
      <c r="M26" s="94"/>
    </row>
    <row r="27" spans="1:13" ht="26.25" customHeight="1" x14ac:dyDescent="0.15">
      <c r="A27" s="74">
        <v>10</v>
      </c>
      <c r="B27" s="79" t="s">
        <v>43</v>
      </c>
      <c r="C27" s="86">
        <v>194</v>
      </c>
      <c r="D27" s="129" t="s">
        <v>33</v>
      </c>
      <c r="E27" s="88"/>
      <c r="F27" s="92">
        <v>100</v>
      </c>
      <c r="G27" s="90"/>
      <c r="H27" s="22" t="s">
        <v>3</v>
      </c>
      <c r="I27" s="62">
        <v>37180</v>
      </c>
      <c r="J27" s="10"/>
      <c r="K27" s="40">
        <f t="shared" si="0"/>
        <v>0</v>
      </c>
      <c r="L27" s="45"/>
      <c r="M27" s="95">
        <f>ROUNDDOWN(SUM(G27,K27:K28,L27:L28),0)</f>
        <v>0</v>
      </c>
    </row>
    <row r="28" spans="1:13" ht="26.25" customHeight="1" x14ac:dyDescent="0.15">
      <c r="A28" s="75"/>
      <c r="B28" s="80"/>
      <c r="C28" s="87"/>
      <c r="D28" s="130"/>
      <c r="E28" s="89"/>
      <c r="F28" s="98"/>
      <c r="G28" s="91"/>
      <c r="H28" s="22" t="s">
        <v>4</v>
      </c>
      <c r="I28" s="62">
        <v>8134</v>
      </c>
      <c r="J28" s="10"/>
      <c r="K28" s="40">
        <f t="shared" si="0"/>
        <v>0</v>
      </c>
      <c r="L28" s="44"/>
      <c r="M28" s="96"/>
    </row>
    <row r="29" spans="1:13" ht="26.25" customHeight="1" x14ac:dyDescent="0.15">
      <c r="A29" s="74">
        <v>11</v>
      </c>
      <c r="B29" s="79" t="s">
        <v>44</v>
      </c>
      <c r="C29" s="86">
        <v>194</v>
      </c>
      <c r="D29" s="129" t="s">
        <v>33</v>
      </c>
      <c r="E29" s="88"/>
      <c r="F29" s="92">
        <v>100</v>
      </c>
      <c r="G29" s="90"/>
      <c r="H29" s="22" t="s">
        <v>3</v>
      </c>
      <c r="I29" s="62">
        <v>38755</v>
      </c>
      <c r="J29" s="10"/>
      <c r="K29" s="40">
        <f t="shared" si="0"/>
        <v>0</v>
      </c>
      <c r="L29" s="45"/>
      <c r="M29" s="95">
        <f>ROUNDDOWN(SUM(G29,K29:K30,L29:L30),0)</f>
        <v>0</v>
      </c>
    </row>
    <row r="30" spans="1:13" ht="26.25" customHeight="1" x14ac:dyDescent="0.15">
      <c r="A30" s="75"/>
      <c r="B30" s="80"/>
      <c r="C30" s="87"/>
      <c r="D30" s="130"/>
      <c r="E30" s="89"/>
      <c r="F30" s="98"/>
      <c r="G30" s="91"/>
      <c r="H30" s="22" t="s">
        <v>4</v>
      </c>
      <c r="I30" s="62">
        <v>10930</v>
      </c>
      <c r="J30" s="10"/>
      <c r="K30" s="40">
        <f t="shared" si="0"/>
        <v>0</v>
      </c>
      <c r="L30" s="44"/>
      <c r="M30" s="96"/>
    </row>
    <row r="31" spans="1:13" ht="26.25" customHeight="1" x14ac:dyDescent="0.15">
      <c r="A31" s="74">
        <v>12</v>
      </c>
      <c r="B31" s="79" t="s">
        <v>45</v>
      </c>
      <c r="C31" s="86">
        <v>194</v>
      </c>
      <c r="D31" s="129" t="s">
        <v>33</v>
      </c>
      <c r="E31" s="88"/>
      <c r="F31" s="92">
        <v>100</v>
      </c>
      <c r="G31" s="90"/>
      <c r="H31" s="22" t="s">
        <v>3</v>
      </c>
      <c r="I31" s="62">
        <v>36757</v>
      </c>
      <c r="J31" s="10"/>
      <c r="K31" s="40">
        <f t="shared" si="0"/>
        <v>0</v>
      </c>
      <c r="L31" s="45"/>
      <c r="M31" s="95">
        <f>ROUNDDOWN(SUM(G31,K31:K32,L31:L32),0)</f>
        <v>0</v>
      </c>
    </row>
    <row r="32" spans="1:13" ht="26.25" customHeight="1" thickBot="1" x14ac:dyDescent="0.2">
      <c r="A32" s="76"/>
      <c r="B32" s="80"/>
      <c r="C32" s="97"/>
      <c r="D32" s="131"/>
      <c r="E32" s="133"/>
      <c r="F32" s="93"/>
      <c r="G32" s="127"/>
      <c r="H32" s="26" t="s">
        <v>4</v>
      </c>
      <c r="I32" s="63">
        <v>8377</v>
      </c>
      <c r="J32" s="11"/>
      <c r="K32" s="42">
        <f t="shared" si="0"/>
        <v>0</v>
      </c>
      <c r="L32" s="46"/>
      <c r="M32" s="128"/>
    </row>
    <row r="33" spans="1:13" ht="26.25" customHeight="1" thickTop="1" thickBot="1" x14ac:dyDescent="0.2">
      <c r="A33" s="77" t="s">
        <v>0</v>
      </c>
      <c r="B33" s="78"/>
      <c r="C33" s="48">
        <f>SUM(C9:C32)</f>
        <v>2328</v>
      </c>
      <c r="D33" s="54"/>
      <c r="E33" s="12"/>
      <c r="F33" s="47"/>
      <c r="G33" s="28"/>
      <c r="H33" s="27"/>
      <c r="I33" s="13">
        <f>SUM(I9:I32)</f>
        <v>514268</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81" t="s">
        <v>15</v>
      </c>
      <c r="B35" s="81"/>
      <c r="C35" s="81"/>
      <c r="D35" s="81"/>
      <c r="E35" s="81"/>
      <c r="F35" s="81"/>
      <c r="G35" s="81"/>
      <c r="H35" s="81"/>
      <c r="I35" s="81"/>
      <c r="J35" s="81"/>
      <c r="K35" s="81"/>
      <c r="L35" s="81"/>
      <c r="M35" s="81"/>
    </row>
    <row r="36" spans="1:13" ht="27.75" customHeight="1" x14ac:dyDescent="0.15">
      <c r="A36" s="81" t="s">
        <v>16</v>
      </c>
      <c r="B36" s="81"/>
      <c r="C36" s="81"/>
      <c r="D36" s="81"/>
      <c r="E36" s="81"/>
      <c r="F36" s="81"/>
      <c r="G36" s="81"/>
      <c r="H36" s="81"/>
      <c r="I36" s="81"/>
      <c r="J36" s="81"/>
      <c r="K36" s="81"/>
      <c r="L36" s="81"/>
    </row>
    <row r="37" spans="1:13" ht="27.75" customHeight="1" x14ac:dyDescent="0.15">
      <c r="A37" s="81" t="s">
        <v>19</v>
      </c>
      <c r="B37" s="81"/>
      <c r="C37" s="81"/>
      <c r="D37" s="81"/>
      <c r="E37" s="81"/>
      <c r="F37" s="81"/>
      <c r="G37" s="81"/>
      <c r="H37" s="81"/>
      <c r="I37" s="81"/>
      <c r="J37" s="81"/>
      <c r="K37" s="81"/>
      <c r="L37" s="81"/>
    </row>
    <row r="38" spans="1:13" ht="27.75" customHeight="1" x14ac:dyDescent="0.15">
      <c r="A38" s="81" t="s">
        <v>17</v>
      </c>
      <c r="B38" s="81"/>
      <c r="C38" s="81"/>
      <c r="D38" s="81"/>
      <c r="E38" s="81"/>
      <c r="F38" s="81"/>
      <c r="G38" s="81"/>
      <c r="H38" s="81"/>
      <c r="I38" s="81"/>
      <c r="J38" s="81"/>
      <c r="K38" s="81"/>
      <c r="L38" s="81"/>
      <c r="M38" s="71"/>
    </row>
    <row r="39" spans="1:13" ht="27.75" customHeight="1" x14ac:dyDescent="0.15">
      <c r="A39" s="81" t="s">
        <v>18</v>
      </c>
      <c r="B39" s="81"/>
      <c r="C39" s="81"/>
      <c r="D39" s="81"/>
      <c r="E39" s="81"/>
      <c r="F39" s="81"/>
      <c r="G39" s="81"/>
      <c r="H39" s="81"/>
      <c r="I39" s="81"/>
      <c r="J39" s="81"/>
      <c r="K39" s="81"/>
      <c r="L39" s="81"/>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84">
        <f>M33</f>
        <v>0</v>
      </c>
      <c r="J41" s="84"/>
      <c r="K41" s="84"/>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85">
        <f>ROUNDUP(I41*100/110,2)</f>
        <v>0</v>
      </c>
      <c r="J44" s="85"/>
      <c r="K44" s="85"/>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82" t="s">
        <v>13</v>
      </c>
      <c r="J47" s="82"/>
      <c r="K47" s="83"/>
      <c r="L47" s="83"/>
      <c r="M47" s="83"/>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D9:D10"/>
    <mergeCell ref="D11:D12"/>
    <mergeCell ref="D13:D14"/>
    <mergeCell ref="D15:D16"/>
    <mergeCell ref="D17:D18"/>
    <mergeCell ref="D19:D20"/>
    <mergeCell ref="D21:D22"/>
    <mergeCell ref="D23:D24"/>
    <mergeCell ref="E31:E32"/>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B23:B24"/>
    <mergeCell ref="C23:C24"/>
    <mergeCell ref="E23:E24"/>
    <mergeCell ref="G23:G24"/>
    <mergeCell ref="B25:B26"/>
    <mergeCell ref="C25:C26"/>
    <mergeCell ref="E25:E26"/>
    <mergeCell ref="G25:G26"/>
    <mergeCell ref="F29:F3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s>
  <phoneticPr fontId="3"/>
  <printOptions horizontalCentered="1"/>
  <pageMargins left="0.70866141732283472" right="0.70866141732283472" top="0.74803149606299213" bottom="0.74803149606299213"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114.永江　梨紗</cp:lastModifiedBy>
  <cp:lastPrinted>2017-01-21T07:57:06Z</cp:lastPrinted>
  <dcterms:created xsi:type="dcterms:W3CDTF">2001-06-14T01:58:07Z</dcterms:created>
  <dcterms:modified xsi:type="dcterms:W3CDTF">2021-07-08T12:24:03Z</dcterms:modified>
</cp:coreProperties>
</file>